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090" activeTab="0"/>
  </bookViews>
  <sheets>
    <sheet name="Календарь" sheetId="1" r:id="rId1"/>
    <sheet name="месяц" sheetId="2" r:id="rId2"/>
    <sheet name="config" sheetId="3" r:id="rId3"/>
  </sheets>
  <definedNames>
    <definedName name="allday">'Календарь'!$I$49:$O$54,'Календарь'!$A$49:$G$54,'Календарь'!$A$40:$G$45,'Календарь'!$I$40:$O$45,'Календарь'!$I$31:$O$36,'Календарь'!$A$31:$G$36,'Календарь'!$A$22:$G$27,'Календарь'!$I$22:$O$27,'Календарь'!$A$13:$G$18,'Календарь'!$I$13:$O$18,'Календарь'!$A$4:$G$9,'Календарь'!$I$4:$O$9</definedName>
    <definedName name="index">'config'!$Q$1:$Q$12</definedName>
    <definedName name="long">'config'!$R$1:$R$12</definedName>
    <definedName name="monts">'Календарь'!$B$2,'Календарь'!$J$2,'Календарь'!$B$11,'Календарь'!$J$11,'Календарь'!$J$20,'Календарь'!$B$20,'Календарь'!$B$29,'Календарь'!$J$29,'Календарь'!$B$38,'Календарь'!$J$38,'Календарь'!$B$47,'Календарь'!$J$47</definedName>
    <definedName name="name">'config'!$S$1:$S$12</definedName>
    <definedName name="red">'Календарь'!$F$3,'Календарь'!$F$3:$G$9,'Календарь'!$N$3:$O$9,'Календарь'!$N$12:$O$18,'Календарь'!$F$12:$G$18,'Календарь'!$F$21:$G$27,'Календарь'!$N$21:$O$27,'Календарь'!$N$30:$O$36,'Календарь'!$F$30:$G$36,'Календарь'!$F$39:$G$45,'Календарь'!$N$39:$O$45,'Календарь'!$F$48:$G$54,'Календарь'!$N$48:$O$54</definedName>
    <definedName name="zag1">'Календарь'!$A$3:$G$3,'Календарь'!$I$3:$O$3,'Календарь'!$I$12:$O$12,'Календарь'!$A$12:$G$12,'Календарь'!$A$21:$G$21,'Календарь'!$I$21:$O$21,'Календарь'!$A$30:$G$30,'Календарь'!$I$30:$O$30,'Календарь'!$I$39:$O$39,'Календарь'!$A$39:$G$39,'Календарь'!$A$48:$G$48,'Календарь'!$I$48:$O$48</definedName>
    <definedName name="_xlnm.Print_Area" localSheetId="0">'Календарь'!$A$1:$O$54</definedName>
  </definedNames>
  <calcPr fullCalcOnLoad="1"/>
</workbook>
</file>

<file path=xl/comments1.xml><?xml version="1.0" encoding="utf-8"?>
<comments xmlns="http://schemas.openxmlformats.org/spreadsheetml/2006/main">
  <authors>
    <author>Bill Gates</author>
  </authors>
  <commentList>
    <comment ref="G1" authorId="0">
      <text>
        <r>
          <rPr>
            <b/>
            <sz val="8"/>
            <rFont val="Tahoma"/>
            <family val="0"/>
          </rPr>
          <t>Введите год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Если полностью выделить месяц с заголовком или год, то его можно перетащить за рамку на новое место. 
</t>
        </r>
        <r>
          <rPr>
            <b/>
            <sz val="8"/>
            <rFont val="Tahoma"/>
            <family val="2"/>
          </rPr>
          <t>(Может быть после этого понадобится изменить область печати)</t>
        </r>
      </text>
    </comment>
    <comment ref="B1" authorId="0">
      <text>
        <r>
          <rPr>
            <b/>
            <sz val="8"/>
            <rFont val="Tahoma"/>
            <family val="0"/>
          </rPr>
          <t>Чтобы изменить внешний вид сразу  всем названиям месяцев (например), выберите нужный поименованный диапазон из списка. (это выпадающий список вверху справа, где отображается адрес текущей ячейки)
Будут выделены соответсвующие элементы календаря у которых можно изменить шрифт, цвет, размер, выравнивание и тд.</t>
        </r>
      </text>
    </comment>
  </commentList>
</comments>
</file>

<file path=xl/comments2.xml><?xml version="1.0" encoding="utf-8"?>
<comments xmlns="http://schemas.openxmlformats.org/spreadsheetml/2006/main">
  <authors>
    <author>Bill Gates</author>
  </authors>
  <commentList>
    <comment ref="A1" authorId="0">
      <text>
        <r>
          <rPr>
            <b/>
            <sz val="8"/>
            <rFont val="Tahoma"/>
            <family val="0"/>
          </rPr>
          <t>В эту ячейку нужно ввести номер месяца, хоть его и не видно.</t>
        </r>
      </text>
    </comment>
    <comment ref="E1" authorId="0">
      <text>
        <r>
          <rPr>
            <b/>
            <sz val="8"/>
            <rFont val="Tahoma"/>
            <family val="0"/>
          </rPr>
          <t>Введите год</t>
        </r>
      </text>
    </comment>
  </commentList>
</comments>
</file>

<file path=xl/comments3.xml><?xml version="1.0" encoding="utf-8"?>
<comments xmlns="http://schemas.openxmlformats.org/spreadsheetml/2006/main">
  <authors>
    <author>Bill Gates</author>
  </authors>
  <commentList>
    <comment ref="A1" authorId="0">
      <text>
        <r>
          <rPr>
            <b/>
            <sz val="12"/>
            <rFont val="Tahoma"/>
            <family val="2"/>
          </rPr>
          <t>на этой странице ничего менять не надо !!!
(кроме названий месяцев и дней недели )</t>
        </r>
      </text>
    </comment>
  </commentList>
</comments>
</file>

<file path=xl/sharedStrings.xml><?xml version="1.0" encoding="utf-8"?>
<sst xmlns="http://schemas.openxmlformats.org/spreadsheetml/2006/main" count="22" uniqueCount="22">
  <si>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</si>
  <si>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</si>
  <si>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</si>
  <si>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</si>
  <si>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</si>
  <si>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</si>
  <si>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</si>
  <si>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</si>
  <si>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</si>
  <si>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</si>
  <si>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</si>
  <si>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</si>
  <si>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</si>
  <si>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</si>
  <si>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</si>
  <si>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</si>
  <si>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</si>
  <si>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</si>
  <si>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</si>
  <si>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rut@pisem.net</t>
  </si>
  <si>
    <t>http://yugres.al.ru/</t>
  </si>
  <si>
    <t>Autor: Basil Matveev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</si>
</sst>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22"/>
      <name val="Arial Cyr"/>
      <family val="2"/>
    </font>
    <font>
      <b/>
      <sz val="11"/>
      <name val="Arial Cyr"/>
      <family val="2"/>
    </font>
    <font>
      <b/>
      <sz val="14"/>
      <name val="Times New Roman Cyr"/>
      <family val="1"/>
    </font>
    <font>
      <sz val="10"/>
      <color indexed="9"/>
      <name val="Arial Cyr"/>
      <family val="2"/>
    </font>
    <font>
      <b/>
      <sz val="12"/>
      <name val="Arial Cyr"/>
      <family val="2"/>
    </font>
    <font>
      <b/>
      <sz val="8"/>
      <name val="Tahoma"/>
      <family val="0"/>
    </font>
    <font>
      <sz val="14"/>
      <name val="Arial Cyr"/>
      <family val="2"/>
    </font>
    <font>
      <b/>
      <i/>
      <sz val="18"/>
      <color indexed="18"/>
      <name val="Courier New Cyr"/>
      <family val="3"/>
    </font>
    <font>
      <sz val="10"/>
      <color indexed="18"/>
      <name val="Arial Cyr"/>
      <family val="0"/>
    </font>
    <font>
      <sz val="14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2"/>
    </font>
    <font>
      <b/>
      <sz val="12"/>
      <name val="Tahoma"/>
      <family val="2"/>
    </font>
    <font>
      <sz val="16"/>
      <name val="Arial Cyr"/>
      <family val="2"/>
    </font>
    <font>
      <sz val="16"/>
      <color indexed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2" fillId="3" borderId="3" xfId="0" applyFont="1" applyFill="1" applyBorder="1" applyAlignment="1" applyProtection="1">
      <alignment/>
      <protection locked="0"/>
    </xf>
    <xf numFmtId="0" fontId="15" fillId="3" borderId="4" xfId="15" applyFont="1" applyFill="1" applyBorder="1" applyAlignment="1" applyProtection="1">
      <alignment/>
      <protection locked="0"/>
    </xf>
    <xf numFmtId="0" fontId="15" fillId="3" borderId="5" xfId="15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top"/>
      <protection/>
    </xf>
    <xf numFmtId="0" fontId="12" fillId="0" borderId="1" xfId="0" applyFont="1" applyBorder="1" applyAlignment="1" applyProtection="1">
      <alignment horizontal="right" vertical="top"/>
      <protection/>
    </xf>
    <xf numFmtId="0" fontId="0" fillId="2" borderId="1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7" fillId="5" borderId="6" xfId="0" applyFont="1" applyFill="1" applyBorder="1" applyAlignment="1" applyProtection="1">
      <alignment horizontal="right"/>
      <protection locked="0"/>
    </xf>
    <xf numFmtId="0" fontId="17" fillId="5" borderId="7" xfId="0" applyFont="1" applyFill="1" applyBorder="1" applyAlignment="1" applyProtection="1">
      <alignment horizontal="right"/>
      <protection locked="0"/>
    </xf>
    <xf numFmtId="0" fontId="18" fillId="5" borderId="7" xfId="0" applyFont="1" applyFill="1" applyBorder="1" applyAlignment="1" applyProtection="1">
      <alignment horizontal="right"/>
      <protection locked="0"/>
    </xf>
    <xf numFmtId="0" fontId="18" fillId="5" borderId="8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ut@pisem.net" TargetMode="External" /><Relationship Id="rId2" Type="http://schemas.openxmlformats.org/officeDocument/2006/relationships/hyperlink" Target="http://yugres.al.ru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R68"/>
  <sheetViews>
    <sheetView tabSelected="1" workbookViewId="0" topLeftCell="A1">
      <selection activeCell="E1" sqref="E1"/>
    </sheetView>
  </sheetViews>
  <sheetFormatPr defaultColWidth="9.00390625" defaultRowHeight="12.75"/>
  <cols>
    <col min="1" max="5" width="5.25390625" style="8" customWidth="1"/>
    <col min="6" max="7" width="5.25390625" style="9" customWidth="1"/>
    <col min="8" max="13" width="5.25390625" style="8" customWidth="1"/>
    <col min="14" max="15" width="5.25390625" style="9" customWidth="1"/>
    <col min="16" max="50" width="4.75390625" style="8" customWidth="1"/>
    <col min="51" max="16384" width="9.125" style="8" customWidth="1"/>
  </cols>
  <sheetData>
    <row r="1" spans="1:15" ht="29.25">
      <c r="A1" s="42"/>
      <c r="B1" s="42"/>
      <c r="C1" s="42"/>
      <c r="D1" s="42"/>
      <c r="E1" s="42"/>
      <c r="F1" s="43"/>
      <c r="G1" s="47">
        <v>2010</v>
      </c>
      <c r="H1" s="48"/>
      <c r="I1" s="48"/>
      <c r="J1" s="42"/>
      <c r="K1" s="42"/>
      <c r="L1" s="42"/>
      <c r="M1" s="42"/>
      <c r="N1" s="43"/>
      <c r="O1" s="43"/>
    </row>
    <row r="2" spans="1:15" s="10" customFormat="1" ht="18">
      <c r="A2" s="49"/>
      <c r="B2" s="35" t="str">
        <f>config!B3</f>
        <v>январь</v>
      </c>
      <c r="C2" s="35"/>
      <c r="D2" s="35"/>
      <c r="E2" s="35"/>
      <c r="F2" s="49"/>
      <c r="G2" s="49"/>
      <c r="H2" s="49"/>
      <c r="I2" s="49"/>
      <c r="J2" s="35" t="str">
        <f>config!J3</f>
        <v>февраль</v>
      </c>
      <c r="K2" s="35"/>
      <c r="L2" s="35"/>
      <c r="M2" s="35"/>
      <c r="N2" s="49"/>
      <c r="O2" s="49"/>
    </row>
    <row r="3" spans="1:15" s="10" customFormat="1" ht="12.75">
      <c r="A3" s="50" t="str">
        <f>config!$S$14</f>
        <v>пн</v>
      </c>
      <c r="B3" s="51" t="str">
        <f>config!$S$15</f>
        <v>вт</v>
      </c>
      <c r="C3" s="51" t="str">
        <f>config!$S$16</f>
        <v>ср</v>
      </c>
      <c r="D3" s="51" t="str">
        <f>config!$S$17</f>
        <v>чт</v>
      </c>
      <c r="E3" s="51" t="str">
        <f>config!$S$18</f>
        <v>пт</v>
      </c>
      <c r="F3" s="52" t="str">
        <f>config!$S$19</f>
        <v>сб</v>
      </c>
      <c r="G3" s="53" t="str">
        <f>config!$S$20</f>
        <v>вс</v>
      </c>
      <c r="H3" s="49"/>
      <c r="I3" s="50" t="str">
        <f>config!$S$14</f>
        <v>пн</v>
      </c>
      <c r="J3" s="51" t="str">
        <f>config!$S$15</f>
        <v>вт</v>
      </c>
      <c r="K3" s="51" t="str">
        <f>config!$S$16</f>
        <v>ср</v>
      </c>
      <c r="L3" s="51" t="str">
        <f>config!$S$17</f>
        <v>чт</v>
      </c>
      <c r="M3" s="51" t="str">
        <f>config!$S$18</f>
        <v>пт</v>
      </c>
      <c r="N3" s="52" t="str">
        <f>config!$S$19</f>
        <v>сб</v>
      </c>
      <c r="O3" s="53" t="str">
        <f>config!$S$20</f>
        <v>вс</v>
      </c>
    </row>
    <row r="4" spans="1:15" ht="12.75">
      <c r="A4" s="54">
        <f>IF(OR(config!A4&lt;=0,config!A4&gt;config!$G$3),"",config!A4)</f>
      </c>
      <c r="B4" s="54">
        <f>IF(OR(config!B4&lt;=0,config!B4&gt;config!$G$3),"",config!B4)</f>
      </c>
      <c r="C4" s="54">
        <f>IF(OR(config!C4&lt;=0,config!C4&gt;config!$G$3),"",config!C4)</f>
      </c>
      <c r="D4" s="54">
        <f>IF(OR(config!D4&lt;=0,config!D4&gt;config!$G$3),"",config!D4)</f>
      </c>
      <c r="E4" s="54">
        <f>IF(OR(config!E4&lt;=0,config!E4&gt;config!$G$3),"",config!E4)</f>
        <v>1</v>
      </c>
      <c r="F4" s="55">
        <f>IF(OR(config!F4&lt;=0,config!F4&gt;config!$G$3),"",config!F4)</f>
        <v>2</v>
      </c>
      <c r="G4" s="55">
        <f>IF(OR(config!G4&lt;=0,config!G4&gt;config!$G$3),"",config!G4)</f>
        <v>3</v>
      </c>
      <c r="H4" s="42"/>
      <c r="I4" s="54">
        <f>IF(OR(config!I4&lt;=0,config!I4&gt;config!$O$3),"",config!I4)</f>
        <v>1</v>
      </c>
      <c r="J4" s="54">
        <f>IF(OR(config!J4&lt;=0,config!J4&gt;config!$O$3),"",config!J4)</f>
        <v>2</v>
      </c>
      <c r="K4" s="54">
        <f>IF(OR(config!K4&lt;=0,config!K4&gt;config!$O$3),"",config!K4)</f>
        <v>3</v>
      </c>
      <c r="L4" s="54">
        <f>IF(OR(config!L4&lt;=0,config!L4&gt;config!$O$3),"",config!L4)</f>
        <v>4</v>
      </c>
      <c r="M4" s="54">
        <f>IF(OR(config!M4&lt;=0,config!M4&gt;config!$O$3),"",config!M4)</f>
        <v>5</v>
      </c>
      <c r="N4" s="55">
        <f>IF(OR(config!N4&lt;=0,config!N4&gt;config!$O$3),"",config!N4)</f>
        <v>6</v>
      </c>
      <c r="O4" s="55">
        <f>IF(OR(config!O4&lt;=0,config!O4&gt;config!$O$3),"",config!O4)</f>
        <v>7</v>
      </c>
    </row>
    <row r="5" spans="1:15" ht="12.75">
      <c r="A5" s="56">
        <f>IF(OR(config!A5&lt;=0,config!A5&gt;config!$G$3),"",config!A5)</f>
        <v>4</v>
      </c>
      <c r="B5" s="56">
        <f>IF(OR(config!B5&lt;=0,config!B5&gt;config!$G$3),"",config!B5)</f>
        <v>5</v>
      </c>
      <c r="C5" s="56">
        <f>IF(OR(config!C5&lt;=0,config!C5&gt;config!$G$3),"",config!C5)</f>
        <v>6</v>
      </c>
      <c r="D5" s="56">
        <f>IF(OR(config!D5&lt;=0,config!D5&gt;config!$G$3),"",config!D5)</f>
        <v>7</v>
      </c>
      <c r="E5" s="56">
        <f>IF(OR(config!E5&lt;=0,config!E5&gt;config!$G$3),"",config!E5)</f>
        <v>8</v>
      </c>
      <c r="F5" s="57">
        <f>IF(OR(config!F5&lt;=0,config!F5&gt;config!$G$3),"",config!F5)</f>
        <v>9</v>
      </c>
      <c r="G5" s="57">
        <f>IF(OR(config!G5&lt;=0,config!G5&gt;config!$G$3),"",config!G5)</f>
        <v>10</v>
      </c>
      <c r="H5" s="42"/>
      <c r="I5" s="56">
        <f>IF(OR(config!I5&lt;=0,config!I5&gt;config!$O$3),"",config!I5)</f>
        <v>8</v>
      </c>
      <c r="J5" s="56">
        <f>IF(OR(config!J5&lt;=0,config!J5&gt;config!$O$3),"",config!J5)</f>
        <v>9</v>
      </c>
      <c r="K5" s="56">
        <f>IF(OR(config!K5&lt;=0,config!K5&gt;config!$O$3),"",config!K5)</f>
        <v>10</v>
      </c>
      <c r="L5" s="56">
        <f>IF(OR(config!L5&lt;=0,config!L5&gt;config!$O$3),"",config!L5)</f>
        <v>11</v>
      </c>
      <c r="M5" s="56">
        <f>IF(OR(config!M5&lt;=0,config!M5&gt;config!$O$3),"",config!M5)</f>
        <v>12</v>
      </c>
      <c r="N5" s="57">
        <f>IF(OR(config!N5&lt;=0,config!N5&gt;config!$O$3),"",config!N5)</f>
        <v>13</v>
      </c>
      <c r="O5" s="57">
        <f>IF(OR(config!O5&lt;=0,config!O5&gt;config!$O$3),"",config!O5)</f>
        <v>14</v>
      </c>
    </row>
    <row r="6" spans="1:18" ht="12.75">
      <c r="A6" s="56">
        <f>IF(OR(config!A6&lt;=0,config!A6&gt;config!$G$3),"",config!A6)</f>
        <v>11</v>
      </c>
      <c r="B6" s="56">
        <f>IF(OR(config!B6&lt;=0,config!B6&gt;config!$G$3),"",config!B6)</f>
        <v>12</v>
      </c>
      <c r="C6" s="56">
        <f>IF(OR(config!C6&lt;=0,config!C6&gt;config!$G$3),"",config!C6)</f>
        <v>13</v>
      </c>
      <c r="D6" s="56">
        <f>IF(OR(config!D6&lt;=0,config!D6&gt;config!$G$3),"",config!D6)</f>
        <v>14</v>
      </c>
      <c r="E6" s="56">
        <f>IF(OR(config!E6&lt;=0,config!E6&gt;config!$G$3),"",config!E6)</f>
        <v>15</v>
      </c>
      <c r="F6" s="57">
        <f>IF(OR(config!F6&lt;=0,config!F6&gt;config!$G$3),"",config!F6)</f>
        <v>16</v>
      </c>
      <c r="G6" s="57">
        <f>IF(OR(config!G6&lt;=0,config!G6&gt;config!$G$3),"",config!G6)</f>
        <v>17</v>
      </c>
      <c r="H6" s="42"/>
      <c r="I6" s="56">
        <f>IF(OR(config!I6&lt;=0,config!I6&gt;config!$O$3),"",config!I6)</f>
        <v>15</v>
      </c>
      <c r="J6" s="56">
        <f>IF(OR(config!J6&lt;=0,config!J6&gt;config!$O$3),"",config!J6)</f>
        <v>16</v>
      </c>
      <c r="K6" s="56">
        <f>IF(OR(config!K6&lt;=0,config!K6&gt;config!$O$3),"",config!K6)</f>
        <v>17</v>
      </c>
      <c r="L6" s="56">
        <f>IF(OR(config!L6&lt;=0,config!L6&gt;config!$O$3),"",config!L6)</f>
        <v>18</v>
      </c>
      <c r="M6" s="56">
        <f>IF(OR(config!M6&lt;=0,config!M6&gt;config!$O$3),"",config!M6)</f>
        <v>19</v>
      </c>
      <c r="N6" s="57">
        <f>IF(OR(config!N6&lt;=0,config!N6&gt;config!$O$3),"",config!N6)</f>
        <v>20</v>
      </c>
      <c r="O6" s="57">
        <f>IF(OR(config!O6&lt;=0,config!O6&gt;config!$O$3),"",config!O6)</f>
        <v>21</v>
      </c>
      <c r="P6" s="11"/>
      <c r="R6" s="10"/>
    </row>
    <row r="7" spans="1:18" ht="12.75">
      <c r="A7" s="56">
        <f>IF(OR(config!A7&lt;=0,config!A7&gt;config!$G$3),"",config!A7)</f>
        <v>18</v>
      </c>
      <c r="B7" s="56">
        <f>IF(OR(config!B7&lt;=0,config!B7&gt;config!$G$3),"",config!B7)</f>
        <v>19</v>
      </c>
      <c r="C7" s="56">
        <f>IF(OR(config!C7&lt;=0,config!C7&gt;config!$G$3),"",config!C7)</f>
        <v>20</v>
      </c>
      <c r="D7" s="56">
        <f>IF(OR(config!D7&lt;=0,config!D7&gt;config!$G$3),"",config!D7)</f>
        <v>21</v>
      </c>
      <c r="E7" s="56">
        <f>IF(OR(config!E7&lt;=0,config!E7&gt;config!$G$3),"",config!E7)</f>
        <v>22</v>
      </c>
      <c r="F7" s="57">
        <f>IF(OR(config!F7&lt;=0,config!F7&gt;config!$G$3),"",config!F7)</f>
        <v>23</v>
      </c>
      <c r="G7" s="57">
        <f>IF(OR(config!G7&lt;=0,config!G7&gt;config!$G$3),"",config!G7)</f>
        <v>24</v>
      </c>
      <c r="H7" s="42"/>
      <c r="I7" s="56">
        <f>IF(OR(config!I7&lt;=0,config!I7&gt;config!$O$3),"",config!I7)</f>
        <v>22</v>
      </c>
      <c r="J7" s="56">
        <f>IF(OR(config!J7&lt;=0,config!J7&gt;config!$O$3),"",config!J7)</f>
        <v>23</v>
      </c>
      <c r="K7" s="56">
        <f>IF(OR(config!K7&lt;=0,config!K7&gt;config!$O$3),"",config!K7)</f>
        <v>24</v>
      </c>
      <c r="L7" s="56">
        <f>IF(OR(config!L7&lt;=0,config!L7&gt;config!$O$3),"",config!L7)</f>
        <v>25</v>
      </c>
      <c r="M7" s="56">
        <f>IF(OR(config!M7&lt;=0,config!M7&gt;config!$O$3),"",config!M7)</f>
        <v>26</v>
      </c>
      <c r="N7" s="57">
        <f>IF(OR(config!N7&lt;=0,config!N7&gt;config!$O$3),"",config!N7)</f>
        <v>27</v>
      </c>
      <c r="O7" s="57">
        <f>IF(OR(config!O7&lt;=0,config!O7&gt;config!$O$3),"",config!O7)</f>
        <v>28</v>
      </c>
      <c r="P7" s="11"/>
      <c r="R7" s="10"/>
    </row>
    <row r="8" spans="1:15" ht="12.75">
      <c r="A8" s="56">
        <f>IF(OR(config!A8&lt;=0,config!A8&gt;config!$G$3),"",config!A8)</f>
        <v>25</v>
      </c>
      <c r="B8" s="56">
        <f>IF(OR(config!B8&lt;=0,config!B8&gt;config!$G$3),"",config!B8)</f>
        <v>26</v>
      </c>
      <c r="C8" s="56">
        <f>IF(OR(config!C8&lt;=0,config!C8&gt;config!$G$3),"",config!C8)</f>
        <v>27</v>
      </c>
      <c r="D8" s="56">
        <f>IF(OR(config!D8&lt;=0,config!D8&gt;config!$G$3),"",config!D8)</f>
        <v>28</v>
      </c>
      <c r="E8" s="56">
        <f>IF(OR(config!E8&lt;=0,config!E8&gt;config!$G$3),"",config!E8)</f>
        <v>29</v>
      </c>
      <c r="F8" s="57">
        <f>IF(OR(config!F8&lt;=0,config!F8&gt;config!$G$3),"",config!F8)</f>
        <v>30</v>
      </c>
      <c r="G8" s="57">
        <f>IF(OR(config!G8&lt;=0,config!G8&gt;config!$G$3),"",config!G8)</f>
        <v>31</v>
      </c>
      <c r="H8" s="42"/>
      <c r="I8" s="56">
        <f>IF(OR(config!I8&lt;=0,config!I8&gt;config!$O$3),"",config!I8)</f>
      </c>
      <c r="J8" s="56">
        <f>IF(OR(config!J8&lt;=0,config!J8&gt;config!$O$3),"",config!J8)</f>
      </c>
      <c r="K8" s="56">
        <f>IF(OR(config!K8&lt;=0,config!K8&gt;config!$O$3),"",config!K8)</f>
      </c>
      <c r="L8" s="56">
        <f>IF(OR(config!L8&lt;=0,config!L8&gt;config!$O$3),"",config!L8)</f>
      </c>
      <c r="M8" s="56">
        <f>IF(OR(config!M8&lt;=0,config!M8&gt;config!$O$3),"",config!M8)</f>
      </c>
      <c r="N8" s="57">
        <f>IF(OR(config!N8&lt;=0,config!N8&gt;config!$O$3),"",config!N8)</f>
      </c>
      <c r="O8" s="57">
        <f>IF(OR(config!O8&lt;=0,config!O8&gt;config!$O$3),"",config!O8)</f>
      </c>
    </row>
    <row r="9" spans="1:15" ht="12.75">
      <c r="A9" s="56">
        <f>IF(OR(config!A9&lt;=0,config!A9&gt;config!$G$3),"",config!A9)</f>
      </c>
      <c r="B9" s="56">
        <f>IF(OR(config!B9&lt;=0,config!B9&gt;config!$G$3),"",config!B9)</f>
      </c>
      <c r="C9" s="56">
        <f>IF(OR(config!C9&lt;=0,config!C9&gt;config!$G$3),"",config!C9)</f>
      </c>
      <c r="D9" s="56">
        <f>IF(OR(config!D9&lt;=0,config!D9&gt;config!$G$3),"",config!D9)</f>
      </c>
      <c r="E9" s="56">
        <f>IF(OR(config!E9&lt;=0,config!E9&gt;config!$G$3),"",config!E9)</f>
      </c>
      <c r="F9" s="57">
        <f>IF(OR(config!F9&lt;=0,config!F9&gt;config!$G$3),"",config!F9)</f>
      </c>
      <c r="G9" s="57">
        <f>IF(OR(config!G9&lt;=0,config!G9&gt;config!$G$3),"",config!G9)</f>
      </c>
      <c r="H9" s="42"/>
      <c r="I9" s="56">
        <f>IF(OR(config!I9&lt;=0,config!I9&gt;config!$O$3),"",config!I9)</f>
      </c>
      <c r="J9" s="56">
        <f>IF(OR(config!J9&lt;=0,config!J9&gt;config!$O$3),"",config!J9)</f>
      </c>
      <c r="K9" s="56">
        <f>IF(OR(config!K9&lt;=0,config!K9&gt;config!$O$3),"",config!K9)</f>
      </c>
      <c r="L9" s="56">
        <f>IF(OR(config!L9&lt;=0,config!L9&gt;config!$O$3),"",config!L9)</f>
      </c>
      <c r="M9" s="56">
        <f>IF(OR(config!M9&lt;=0,config!M9&gt;config!$O$3),"",config!M9)</f>
      </c>
      <c r="N9" s="57">
        <f>IF(OR(config!N9&lt;=0,config!N9&gt;config!$O$3),"",config!N9)</f>
      </c>
      <c r="O9" s="57">
        <f>IF(OR(config!O9&lt;=0,config!O9&gt;config!$O$3),"",config!O9)</f>
      </c>
    </row>
    <row r="10" spans="1:15" ht="12.75">
      <c r="A10" s="42"/>
      <c r="B10" s="42"/>
      <c r="C10" s="42"/>
      <c r="D10" s="42"/>
      <c r="E10" s="42"/>
      <c r="F10" s="43"/>
      <c r="G10" s="43"/>
      <c r="H10" s="42"/>
      <c r="I10" s="42"/>
      <c r="J10" s="42"/>
      <c r="K10" s="42"/>
      <c r="L10" s="42"/>
      <c r="M10" s="42"/>
      <c r="N10" s="43"/>
      <c r="O10" s="43"/>
    </row>
    <row r="11" spans="1:15" s="12" customFormat="1" ht="18.75">
      <c r="A11" s="58"/>
      <c r="B11" s="34" t="str">
        <f>config!B12</f>
        <v>март</v>
      </c>
      <c r="C11" s="34"/>
      <c r="D11" s="34"/>
      <c r="E11" s="34"/>
      <c r="F11" s="58"/>
      <c r="G11" s="58"/>
      <c r="H11" s="58"/>
      <c r="I11" s="58"/>
      <c r="J11" s="34" t="str">
        <f>config!J12</f>
        <v>апрель</v>
      </c>
      <c r="K11" s="34"/>
      <c r="L11" s="34"/>
      <c r="M11" s="34"/>
      <c r="N11" s="58"/>
      <c r="O11" s="58"/>
    </row>
    <row r="12" spans="1:15" s="10" customFormat="1" ht="12.75">
      <c r="A12" s="50" t="str">
        <f>config!$S$14</f>
        <v>пн</v>
      </c>
      <c r="B12" s="51" t="str">
        <f>config!$S$15</f>
        <v>вт</v>
      </c>
      <c r="C12" s="51" t="str">
        <f>config!$S$16</f>
        <v>ср</v>
      </c>
      <c r="D12" s="51" t="str">
        <f>config!$S$17</f>
        <v>чт</v>
      </c>
      <c r="E12" s="51" t="str">
        <f>config!$S$18</f>
        <v>пт</v>
      </c>
      <c r="F12" s="52" t="str">
        <f>config!$S$19</f>
        <v>сб</v>
      </c>
      <c r="G12" s="53" t="str">
        <f>config!$S$20</f>
        <v>вс</v>
      </c>
      <c r="H12" s="49"/>
      <c r="I12" s="50" t="str">
        <f>config!$S$14</f>
        <v>пн</v>
      </c>
      <c r="J12" s="51" t="str">
        <f>config!$S$15</f>
        <v>вт</v>
      </c>
      <c r="K12" s="51" t="str">
        <f>config!$S$16</f>
        <v>ср</v>
      </c>
      <c r="L12" s="51" t="str">
        <f>config!$S$17</f>
        <v>чт</v>
      </c>
      <c r="M12" s="51" t="str">
        <f>config!$S$18</f>
        <v>пт</v>
      </c>
      <c r="N12" s="52" t="str">
        <f>config!$S$19</f>
        <v>сб</v>
      </c>
      <c r="O12" s="53" t="str">
        <f>config!$S$20</f>
        <v>вс</v>
      </c>
    </row>
    <row r="13" spans="1:15" ht="12.75">
      <c r="A13" s="54">
        <f>IF(OR(config!A13&lt;=0,config!A13&gt;config!$G$12),"",config!A13)</f>
        <v>1</v>
      </c>
      <c r="B13" s="54">
        <f>IF(OR(config!B13&lt;=0,config!B13&gt;config!$G$12),"",config!B13)</f>
        <v>2</v>
      </c>
      <c r="C13" s="54">
        <f>IF(OR(config!C13&lt;=0,config!C13&gt;config!$G$12),"",config!C13)</f>
        <v>3</v>
      </c>
      <c r="D13" s="54">
        <f>IF(OR(config!D13&lt;=0,config!D13&gt;config!$G$12),"",config!D13)</f>
        <v>4</v>
      </c>
      <c r="E13" s="54">
        <f>IF(OR(config!E13&lt;=0,config!E13&gt;config!$G$12),"",config!E13)</f>
        <v>5</v>
      </c>
      <c r="F13" s="55">
        <f>IF(OR(config!F13&lt;=0,config!F13&gt;config!$G$12),"",config!F13)</f>
        <v>6</v>
      </c>
      <c r="G13" s="55">
        <f>IF(OR(config!G13&lt;=0,config!G13&gt;config!$G$12),"",config!G13)</f>
        <v>7</v>
      </c>
      <c r="H13" s="42"/>
      <c r="I13" s="54">
        <f>IF(OR(config!I13&lt;=0,config!I13&gt;config!$O$12),"",config!I13)</f>
      </c>
      <c r="J13" s="54">
        <f>IF(OR(config!J13&lt;=0,config!J13&gt;config!$O$12),"",config!J13)</f>
      </c>
      <c r="K13" s="54">
        <f>IF(OR(config!K13&lt;=0,config!K13&gt;config!$O$12),"",config!K13)</f>
      </c>
      <c r="L13" s="54">
        <f>IF(OR(config!L13&lt;=0,config!L13&gt;config!$O$12),"",config!L13)</f>
        <v>1</v>
      </c>
      <c r="M13" s="54">
        <f>IF(OR(config!M13&lt;=0,config!M13&gt;config!$O$12),"",config!M13)</f>
        <v>2</v>
      </c>
      <c r="N13" s="55">
        <f>IF(OR(config!N13&lt;=0,config!N13&gt;config!$O$12),"",config!N13)</f>
        <v>3</v>
      </c>
      <c r="O13" s="55">
        <f>IF(OR(config!O13&lt;=0,config!O13&gt;config!$O$12),"",config!O13)</f>
        <v>4</v>
      </c>
    </row>
    <row r="14" spans="1:15" ht="12.75">
      <c r="A14" s="56">
        <f>IF(OR(config!A14&lt;=0,config!A14&gt;config!$G$12),"",config!A14)</f>
        <v>8</v>
      </c>
      <c r="B14" s="56">
        <f>IF(OR(config!B14&lt;=0,config!B14&gt;config!$G$12),"",config!B14)</f>
        <v>9</v>
      </c>
      <c r="C14" s="56">
        <f>IF(OR(config!C14&lt;=0,config!C14&gt;config!$G$12),"",config!C14)</f>
        <v>10</v>
      </c>
      <c r="D14" s="56">
        <f>IF(OR(config!D14&lt;=0,config!D14&gt;config!$G$12),"",config!D14)</f>
        <v>11</v>
      </c>
      <c r="E14" s="56">
        <f>IF(OR(config!E14&lt;=0,config!E14&gt;config!$G$12),"",config!E14)</f>
        <v>12</v>
      </c>
      <c r="F14" s="57">
        <f>IF(OR(config!F14&lt;=0,config!F14&gt;config!$G$12),"",config!F14)</f>
        <v>13</v>
      </c>
      <c r="G14" s="57">
        <f>IF(OR(config!G14&lt;=0,config!G14&gt;config!$G$12),"",config!G14)</f>
        <v>14</v>
      </c>
      <c r="H14" s="42"/>
      <c r="I14" s="56">
        <f>IF(OR(config!I14&lt;=0,config!I14&gt;config!$O$12),"",config!I14)</f>
        <v>5</v>
      </c>
      <c r="J14" s="56">
        <f>IF(OR(config!J14&lt;=0,config!J14&gt;config!$O$12),"",config!J14)</f>
        <v>6</v>
      </c>
      <c r="K14" s="56">
        <f>IF(OR(config!K14&lt;=0,config!K14&gt;config!$O$12),"",config!K14)</f>
        <v>7</v>
      </c>
      <c r="L14" s="56">
        <f>IF(OR(config!L14&lt;=0,config!L14&gt;config!$O$12),"",config!L14)</f>
        <v>8</v>
      </c>
      <c r="M14" s="56">
        <f>IF(OR(config!M14&lt;=0,config!M14&gt;config!$O$12),"",config!M14)</f>
        <v>9</v>
      </c>
      <c r="N14" s="57">
        <f>IF(OR(config!N14&lt;=0,config!N14&gt;config!$O$12),"",config!N14)</f>
        <v>10</v>
      </c>
      <c r="O14" s="57">
        <f>IF(OR(config!O14&lt;=0,config!O14&gt;config!$O$12),"",config!O14)</f>
        <v>11</v>
      </c>
    </row>
    <row r="15" spans="1:15" ht="12.75">
      <c r="A15" s="56">
        <f>IF(OR(config!A15&lt;=0,config!A15&gt;config!$G$12),"",config!A15)</f>
        <v>15</v>
      </c>
      <c r="B15" s="56">
        <f>IF(OR(config!B15&lt;=0,config!B15&gt;config!$G$12),"",config!B15)</f>
        <v>16</v>
      </c>
      <c r="C15" s="56">
        <f>IF(OR(config!C15&lt;=0,config!C15&gt;config!$G$12),"",config!C15)</f>
        <v>17</v>
      </c>
      <c r="D15" s="56">
        <f>IF(OR(config!D15&lt;=0,config!D15&gt;config!$G$12),"",config!D15)</f>
        <v>18</v>
      </c>
      <c r="E15" s="56">
        <f>IF(OR(config!E15&lt;=0,config!E15&gt;config!$G$12),"",config!E15)</f>
        <v>19</v>
      </c>
      <c r="F15" s="57">
        <f>IF(OR(config!F15&lt;=0,config!F15&gt;config!$G$12),"",config!F15)</f>
        <v>20</v>
      </c>
      <c r="G15" s="57">
        <f>IF(OR(config!G15&lt;=0,config!G15&gt;config!$G$12),"",config!G15)</f>
        <v>21</v>
      </c>
      <c r="H15" s="42"/>
      <c r="I15" s="56">
        <f>IF(OR(config!I15&lt;=0,config!I15&gt;config!$O$12),"",config!I15)</f>
        <v>12</v>
      </c>
      <c r="J15" s="56">
        <f>IF(OR(config!J15&lt;=0,config!J15&gt;config!$O$12),"",config!J15)</f>
        <v>13</v>
      </c>
      <c r="K15" s="56">
        <f>IF(OR(config!K15&lt;=0,config!K15&gt;config!$O$12),"",config!K15)</f>
        <v>14</v>
      </c>
      <c r="L15" s="56">
        <f>IF(OR(config!L15&lt;=0,config!L15&gt;config!$O$12),"",config!L15)</f>
        <v>15</v>
      </c>
      <c r="M15" s="56">
        <f>IF(OR(config!M15&lt;=0,config!M15&gt;config!$O$12),"",config!M15)</f>
        <v>16</v>
      </c>
      <c r="N15" s="57">
        <f>IF(OR(config!N15&lt;=0,config!N15&gt;config!$O$12),"",config!N15)</f>
        <v>17</v>
      </c>
      <c r="O15" s="57">
        <f>IF(OR(config!O15&lt;=0,config!O15&gt;config!$O$12),"",config!O15)</f>
        <v>18</v>
      </c>
    </row>
    <row r="16" spans="1:15" ht="12.75">
      <c r="A16" s="56">
        <f>IF(OR(config!A16&lt;=0,config!A16&gt;config!$G$12),"",config!A16)</f>
        <v>22</v>
      </c>
      <c r="B16" s="56">
        <f>IF(OR(config!B16&lt;=0,config!B16&gt;config!$G$12),"",config!B16)</f>
        <v>23</v>
      </c>
      <c r="C16" s="56">
        <f>IF(OR(config!C16&lt;=0,config!C16&gt;config!$G$12),"",config!C16)</f>
        <v>24</v>
      </c>
      <c r="D16" s="56">
        <f>IF(OR(config!D16&lt;=0,config!D16&gt;config!$G$12),"",config!D16)</f>
        <v>25</v>
      </c>
      <c r="E16" s="56">
        <f>IF(OR(config!E16&lt;=0,config!E16&gt;config!$G$12),"",config!E16)</f>
        <v>26</v>
      </c>
      <c r="F16" s="57">
        <f>IF(OR(config!F16&lt;=0,config!F16&gt;config!$G$12),"",config!F16)</f>
        <v>27</v>
      </c>
      <c r="G16" s="57">
        <f>IF(OR(config!G16&lt;=0,config!G16&gt;config!$G$12),"",config!G16)</f>
        <v>28</v>
      </c>
      <c r="H16" s="42"/>
      <c r="I16" s="56">
        <f>IF(OR(config!I16&lt;=0,config!I16&gt;config!$O$12),"",config!I16)</f>
        <v>19</v>
      </c>
      <c r="J16" s="56">
        <f>IF(OR(config!J16&lt;=0,config!J16&gt;config!$O$12),"",config!J16)</f>
        <v>20</v>
      </c>
      <c r="K16" s="56">
        <f>IF(OR(config!K16&lt;=0,config!K16&gt;config!$O$12),"",config!K16)</f>
        <v>21</v>
      </c>
      <c r="L16" s="56">
        <f>IF(OR(config!L16&lt;=0,config!L16&gt;config!$O$12),"",config!L16)</f>
        <v>22</v>
      </c>
      <c r="M16" s="56">
        <f>IF(OR(config!M16&lt;=0,config!M16&gt;config!$O$12),"",config!M16)</f>
        <v>23</v>
      </c>
      <c r="N16" s="57">
        <f>IF(OR(config!N16&lt;=0,config!N16&gt;config!$O$12),"",config!N16)</f>
        <v>24</v>
      </c>
      <c r="O16" s="57">
        <f>IF(OR(config!O16&lt;=0,config!O16&gt;config!$O$12),"",config!O16)</f>
        <v>25</v>
      </c>
    </row>
    <row r="17" spans="1:15" ht="12.75">
      <c r="A17" s="56">
        <f>IF(OR(config!A17&lt;=0,config!A17&gt;config!$G$12),"",config!A17)</f>
        <v>29</v>
      </c>
      <c r="B17" s="56">
        <f>IF(OR(config!B17&lt;=0,config!B17&gt;config!$G$12),"",config!B17)</f>
        <v>30</v>
      </c>
      <c r="C17" s="56">
        <f>IF(OR(config!C17&lt;=0,config!C17&gt;config!$G$12),"",config!C17)</f>
        <v>31</v>
      </c>
      <c r="D17" s="56">
        <f>IF(OR(config!D17&lt;=0,config!D17&gt;config!$G$12),"",config!D17)</f>
      </c>
      <c r="E17" s="56">
        <f>IF(OR(config!E17&lt;=0,config!E17&gt;config!$G$12),"",config!E17)</f>
      </c>
      <c r="F17" s="57">
        <f>IF(OR(config!F17&lt;=0,config!F17&gt;config!$G$12),"",config!F17)</f>
      </c>
      <c r="G17" s="57">
        <f>IF(OR(config!G17&lt;=0,config!G17&gt;config!$G$12),"",config!G17)</f>
      </c>
      <c r="H17" s="42"/>
      <c r="I17" s="56">
        <f>IF(OR(config!I17&lt;=0,config!I17&gt;config!$O$12),"",config!I17)</f>
        <v>26</v>
      </c>
      <c r="J17" s="56">
        <f>IF(OR(config!J17&lt;=0,config!J17&gt;config!$O$12),"",config!J17)</f>
        <v>27</v>
      </c>
      <c r="K17" s="56">
        <f>IF(OR(config!K17&lt;=0,config!K17&gt;config!$O$12),"",config!K17)</f>
        <v>28</v>
      </c>
      <c r="L17" s="56">
        <f>IF(OR(config!L17&lt;=0,config!L17&gt;config!$O$12),"",config!L17)</f>
        <v>29</v>
      </c>
      <c r="M17" s="56">
        <f>IF(OR(config!M17&lt;=0,config!M17&gt;config!$O$12),"",config!M17)</f>
        <v>30</v>
      </c>
      <c r="N17" s="57">
        <f>IF(OR(config!N17&lt;=0,config!N17&gt;config!$O$12),"",config!N17)</f>
      </c>
      <c r="O17" s="57">
        <f>IF(OR(config!O17&lt;=0,config!O17&gt;config!$O$12),"",config!O17)</f>
      </c>
    </row>
    <row r="18" spans="1:15" ht="12.75">
      <c r="A18" s="56">
        <f>IF(OR(config!A18&lt;=0,config!A18&gt;config!$G$3),"",config!A18)</f>
      </c>
      <c r="B18" s="56">
        <f>IF(OR(config!B18&lt;=0,config!B18&gt;config!$G$3),"",config!B18)</f>
      </c>
      <c r="C18" s="56">
        <f>IF(OR(config!C18&lt;=0,config!C18&gt;config!$G$3),"",config!C18)</f>
      </c>
      <c r="D18" s="56">
        <f>IF(OR(config!D18&lt;=0,config!D18&gt;config!$G$3),"",config!D18)</f>
      </c>
      <c r="E18" s="56">
        <f>IF(OR(config!E18&lt;=0,config!E18&gt;config!$G$3),"",config!E18)</f>
      </c>
      <c r="F18" s="57">
        <f>IF(OR(config!F18&lt;=0,config!F18&gt;config!$G$3),"",config!F18)</f>
      </c>
      <c r="G18" s="57">
        <f>IF(OR(config!G18&lt;=0,config!G18&gt;config!$G$3),"",config!G18)</f>
      </c>
      <c r="H18" s="42"/>
      <c r="I18" s="56">
        <f>IF(OR(config!I18&lt;=0,config!I18&gt;config!$O$12),"",config!I18)</f>
      </c>
      <c r="J18" s="56">
        <f>IF(OR(config!J18&lt;=0,config!J18&gt;config!$O$12),"",config!J18)</f>
      </c>
      <c r="K18" s="56">
        <f>IF(OR(config!K18&lt;=0,config!K18&gt;config!$O$12),"",config!K18)</f>
      </c>
      <c r="L18" s="56">
        <f>IF(OR(config!L18&lt;=0,config!L18&gt;config!$O$12),"",config!L18)</f>
      </c>
      <c r="M18" s="56">
        <f>IF(OR(config!M18&lt;=0,config!M18&gt;config!$O$12),"",config!M18)</f>
      </c>
      <c r="N18" s="57">
        <f>IF(OR(config!N18&lt;=0,config!N18&gt;config!$O$12),"",config!N18)</f>
      </c>
      <c r="O18" s="57">
        <f>IF(OR(config!O18&lt;=0,config!O18&gt;config!$O$12),"",config!O18)</f>
      </c>
    </row>
    <row r="19" spans="1:15" ht="12.75">
      <c r="A19" s="42"/>
      <c r="B19" s="42"/>
      <c r="C19" s="42"/>
      <c r="D19" s="42"/>
      <c r="E19" s="42"/>
      <c r="F19" s="43"/>
      <c r="G19" s="43"/>
      <c r="H19" s="42"/>
      <c r="I19" s="42"/>
      <c r="J19" s="42"/>
      <c r="K19" s="42"/>
      <c r="L19" s="42"/>
      <c r="M19" s="42"/>
      <c r="N19" s="43"/>
      <c r="O19" s="43"/>
    </row>
    <row r="20" spans="1:15" s="10" customFormat="1" ht="18.75">
      <c r="A20" s="49"/>
      <c r="B20" s="34" t="str">
        <f>config!B21</f>
        <v>май</v>
      </c>
      <c r="C20" s="34"/>
      <c r="D20" s="34"/>
      <c r="E20" s="34"/>
      <c r="F20" s="49"/>
      <c r="G20" s="49"/>
      <c r="H20" s="49"/>
      <c r="I20" s="49"/>
      <c r="J20" s="34" t="str">
        <f>config!J21</f>
        <v>июнь</v>
      </c>
      <c r="K20" s="34"/>
      <c r="L20" s="34"/>
      <c r="M20" s="34"/>
      <c r="N20" s="49"/>
      <c r="O20" s="49"/>
    </row>
    <row r="21" spans="1:15" s="10" customFormat="1" ht="12.75">
      <c r="A21" s="50" t="str">
        <f>config!$S$14</f>
        <v>пн</v>
      </c>
      <c r="B21" s="51" t="str">
        <f>config!$S$15</f>
        <v>вт</v>
      </c>
      <c r="C21" s="51" t="str">
        <f>config!$S$16</f>
        <v>ср</v>
      </c>
      <c r="D21" s="51" t="str">
        <f>config!$S$17</f>
        <v>чт</v>
      </c>
      <c r="E21" s="51" t="str">
        <f>config!$S$18</f>
        <v>пт</v>
      </c>
      <c r="F21" s="52" t="str">
        <f>config!$S$19</f>
        <v>сб</v>
      </c>
      <c r="G21" s="53" t="str">
        <f>config!$S$20</f>
        <v>вс</v>
      </c>
      <c r="H21" s="49"/>
      <c r="I21" s="50" t="str">
        <f>config!$S$14</f>
        <v>пн</v>
      </c>
      <c r="J21" s="51" t="str">
        <f>config!$S$15</f>
        <v>вт</v>
      </c>
      <c r="K21" s="51" t="str">
        <f>config!$S$16</f>
        <v>ср</v>
      </c>
      <c r="L21" s="51" t="str">
        <f>config!$S$17</f>
        <v>чт</v>
      </c>
      <c r="M21" s="51" t="str">
        <f>config!$S$18</f>
        <v>пт</v>
      </c>
      <c r="N21" s="52" t="str">
        <f>config!$S$19</f>
        <v>сб</v>
      </c>
      <c r="O21" s="53" t="str">
        <f>config!$S$20</f>
        <v>вс</v>
      </c>
    </row>
    <row r="22" spans="1:15" ht="12.75">
      <c r="A22" s="54">
        <f>IF(OR(config!A22&lt;=0,config!A22&gt;config!$G$21),"",config!A22)</f>
      </c>
      <c r="B22" s="54">
        <f>IF(OR(config!B22&lt;=0,config!B22&gt;config!$G$21),"",config!B22)</f>
      </c>
      <c r="C22" s="54">
        <f>IF(OR(config!C22&lt;=0,config!C22&gt;config!$G$21),"",config!C22)</f>
      </c>
      <c r="D22" s="54">
        <f>IF(OR(config!D22&lt;=0,config!D22&gt;config!$G$21),"",config!D22)</f>
      </c>
      <c r="E22" s="54">
        <f>IF(OR(config!E22&lt;=0,config!E22&gt;config!$G$21),"",config!E22)</f>
      </c>
      <c r="F22" s="55">
        <f>IF(OR(config!F22&lt;=0,config!F22&gt;config!$G$21),"",config!F22)</f>
        <v>1</v>
      </c>
      <c r="G22" s="55">
        <f>IF(OR(config!G22&lt;=0,config!G22&gt;config!$G$21),"",config!G22)</f>
        <v>2</v>
      </c>
      <c r="H22" s="42"/>
      <c r="I22" s="54">
        <f>IF(OR(config!I22&lt;=0,config!I22&gt;config!$O$21),"",config!I22)</f>
      </c>
      <c r="J22" s="54">
        <f>IF(OR(config!J22&lt;=0,config!J22&gt;config!$O$21),"",config!J22)</f>
        <v>1</v>
      </c>
      <c r="K22" s="54">
        <f>IF(OR(config!K22&lt;=0,config!K22&gt;config!$O$21),"",config!K22)</f>
        <v>2</v>
      </c>
      <c r="L22" s="54">
        <f>IF(OR(config!L22&lt;=0,config!L22&gt;config!$O$21),"",config!L22)</f>
        <v>3</v>
      </c>
      <c r="M22" s="54">
        <f>IF(OR(config!M22&lt;=0,config!M22&gt;config!$O$21),"",config!M22)</f>
        <v>4</v>
      </c>
      <c r="N22" s="55">
        <f>IF(OR(config!N22&lt;=0,config!N22&gt;config!$O$21),"",config!N22)</f>
        <v>5</v>
      </c>
      <c r="O22" s="55">
        <f>IF(OR(config!O22&lt;=0,config!O22&gt;config!$O$21),"",config!O22)</f>
        <v>6</v>
      </c>
    </row>
    <row r="23" spans="1:15" ht="12.75">
      <c r="A23" s="56">
        <f>IF(OR(config!A23&lt;=0,config!A23&gt;config!$G$21),"",config!A23)</f>
        <v>3</v>
      </c>
      <c r="B23" s="56">
        <f>IF(OR(config!B23&lt;=0,config!B23&gt;config!$G$21),"",config!B23)</f>
        <v>4</v>
      </c>
      <c r="C23" s="56">
        <f>IF(OR(config!C23&lt;=0,config!C23&gt;config!$G$21),"",config!C23)</f>
        <v>5</v>
      </c>
      <c r="D23" s="56">
        <f>IF(OR(config!D23&lt;=0,config!D23&gt;config!$G$21),"",config!D23)</f>
        <v>6</v>
      </c>
      <c r="E23" s="56">
        <f>IF(OR(config!E23&lt;=0,config!E23&gt;config!$G$21),"",config!E23)</f>
        <v>7</v>
      </c>
      <c r="F23" s="57">
        <f>IF(OR(config!F23&lt;=0,config!F23&gt;config!$G$21),"",config!F23)</f>
        <v>8</v>
      </c>
      <c r="G23" s="57">
        <f>IF(OR(config!G23&lt;=0,config!G23&gt;config!$G$21),"",config!G23)</f>
        <v>9</v>
      </c>
      <c r="H23" s="42"/>
      <c r="I23" s="56">
        <f>IF(OR(config!I23&lt;=0,config!I23&gt;config!$O$21),"",config!I23)</f>
        <v>7</v>
      </c>
      <c r="J23" s="56">
        <f>IF(OR(config!J23&lt;=0,config!J23&gt;config!$O$21),"",config!J23)</f>
        <v>8</v>
      </c>
      <c r="K23" s="56">
        <f>IF(OR(config!K23&lt;=0,config!K23&gt;config!$O$21),"",config!K23)</f>
        <v>9</v>
      </c>
      <c r="L23" s="56">
        <f>IF(OR(config!L23&lt;=0,config!L23&gt;config!$O$21),"",config!L23)</f>
        <v>10</v>
      </c>
      <c r="M23" s="56">
        <f>IF(OR(config!M23&lt;=0,config!M23&gt;config!$O$21),"",config!M23)</f>
        <v>11</v>
      </c>
      <c r="N23" s="57">
        <f>IF(OR(config!N23&lt;=0,config!N23&gt;config!$O$21),"",config!N23)</f>
        <v>12</v>
      </c>
      <c r="O23" s="57">
        <f>IF(OR(config!O23&lt;=0,config!O23&gt;config!$O$21),"",config!O23)</f>
        <v>13</v>
      </c>
    </row>
    <row r="24" spans="1:15" ht="12.75">
      <c r="A24" s="56">
        <f>IF(OR(config!A24&lt;=0,config!A24&gt;config!$G$21),"",config!A24)</f>
        <v>10</v>
      </c>
      <c r="B24" s="56">
        <f>IF(OR(config!B24&lt;=0,config!B24&gt;config!$G$21),"",config!B24)</f>
        <v>11</v>
      </c>
      <c r="C24" s="56">
        <f>IF(OR(config!C24&lt;=0,config!C24&gt;config!$G$21),"",config!C24)</f>
        <v>12</v>
      </c>
      <c r="D24" s="56">
        <f>IF(OR(config!D24&lt;=0,config!D24&gt;config!$G$21),"",config!D24)</f>
        <v>13</v>
      </c>
      <c r="E24" s="56">
        <f>IF(OR(config!E24&lt;=0,config!E24&gt;config!$G$21),"",config!E24)</f>
        <v>14</v>
      </c>
      <c r="F24" s="57">
        <f>IF(OR(config!F24&lt;=0,config!F24&gt;config!$G$21),"",config!F24)</f>
        <v>15</v>
      </c>
      <c r="G24" s="57">
        <f>IF(OR(config!G24&lt;=0,config!G24&gt;config!$G$21),"",config!G24)</f>
        <v>16</v>
      </c>
      <c r="H24" s="42"/>
      <c r="I24" s="56">
        <f>IF(OR(config!I24&lt;=0,config!I24&gt;config!$O$21),"",config!I24)</f>
        <v>14</v>
      </c>
      <c r="J24" s="56">
        <f>IF(OR(config!J24&lt;=0,config!J24&gt;config!$O$21),"",config!J24)</f>
        <v>15</v>
      </c>
      <c r="K24" s="56">
        <f>IF(OR(config!K24&lt;=0,config!K24&gt;config!$O$21),"",config!K24)</f>
        <v>16</v>
      </c>
      <c r="L24" s="56">
        <f>IF(OR(config!L24&lt;=0,config!L24&gt;config!$O$21),"",config!L24)</f>
        <v>17</v>
      </c>
      <c r="M24" s="56">
        <f>IF(OR(config!M24&lt;=0,config!M24&gt;config!$O$21),"",config!M24)</f>
        <v>18</v>
      </c>
      <c r="N24" s="57">
        <f>IF(OR(config!N24&lt;=0,config!N24&gt;config!$O$21),"",config!N24)</f>
        <v>19</v>
      </c>
      <c r="O24" s="57">
        <f>IF(OR(config!O24&lt;=0,config!O24&gt;config!$O$21),"",config!O24)</f>
        <v>20</v>
      </c>
    </row>
    <row r="25" spans="1:15" ht="12.75">
      <c r="A25" s="56">
        <f>IF(OR(config!A25&lt;=0,config!A25&gt;config!$G$21),"",config!A25)</f>
        <v>17</v>
      </c>
      <c r="B25" s="56">
        <f>IF(OR(config!B25&lt;=0,config!B25&gt;config!$G$21),"",config!B25)</f>
        <v>18</v>
      </c>
      <c r="C25" s="56">
        <f>IF(OR(config!C25&lt;=0,config!C25&gt;config!$G$21),"",config!C25)</f>
        <v>19</v>
      </c>
      <c r="D25" s="56">
        <f>IF(OR(config!D25&lt;=0,config!D25&gt;config!$G$21),"",config!D25)</f>
        <v>20</v>
      </c>
      <c r="E25" s="56">
        <f>IF(OR(config!E25&lt;=0,config!E25&gt;config!$G$21),"",config!E25)</f>
        <v>21</v>
      </c>
      <c r="F25" s="57">
        <f>IF(OR(config!F25&lt;=0,config!F25&gt;config!$G$21),"",config!F25)</f>
        <v>22</v>
      </c>
      <c r="G25" s="57">
        <f>IF(OR(config!G25&lt;=0,config!G25&gt;config!$G$21),"",config!G25)</f>
        <v>23</v>
      </c>
      <c r="H25" s="42"/>
      <c r="I25" s="56">
        <f>IF(OR(config!I25&lt;=0,config!I25&gt;config!$O$21),"",config!I25)</f>
        <v>21</v>
      </c>
      <c r="J25" s="56">
        <f>IF(OR(config!J25&lt;=0,config!J25&gt;config!$O$21),"",config!J25)</f>
        <v>22</v>
      </c>
      <c r="K25" s="56">
        <f>IF(OR(config!K25&lt;=0,config!K25&gt;config!$O$21),"",config!K25)</f>
        <v>23</v>
      </c>
      <c r="L25" s="56">
        <f>IF(OR(config!L25&lt;=0,config!L25&gt;config!$O$21),"",config!L25)</f>
        <v>24</v>
      </c>
      <c r="M25" s="56">
        <f>IF(OR(config!M25&lt;=0,config!M25&gt;config!$O$21),"",config!M25)</f>
        <v>25</v>
      </c>
      <c r="N25" s="57">
        <f>IF(OR(config!N25&lt;=0,config!N25&gt;config!$O$21),"",config!N25)</f>
        <v>26</v>
      </c>
      <c r="O25" s="57">
        <f>IF(OR(config!O25&lt;=0,config!O25&gt;config!$O$21),"",config!O25)</f>
        <v>27</v>
      </c>
    </row>
    <row r="26" spans="1:15" ht="12.75">
      <c r="A26" s="56">
        <f>IF(OR(config!A26&lt;=0,config!A26&gt;config!$G$21),"",config!A26)</f>
        <v>24</v>
      </c>
      <c r="B26" s="56">
        <f>IF(OR(config!B26&lt;=0,config!B26&gt;config!$G$21),"",config!B26)</f>
        <v>25</v>
      </c>
      <c r="C26" s="56">
        <f>IF(OR(config!C26&lt;=0,config!C26&gt;config!$G$21),"",config!C26)</f>
        <v>26</v>
      </c>
      <c r="D26" s="56">
        <f>IF(OR(config!D26&lt;=0,config!D26&gt;config!$G$21),"",config!D26)</f>
        <v>27</v>
      </c>
      <c r="E26" s="56">
        <f>IF(OR(config!E26&lt;=0,config!E26&gt;config!$G$21),"",config!E26)</f>
        <v>28</v>
      </c>
      <c r="F26" s="57">
        <f>IF(OR(config!F26&lt;=0,config!F26&gt;config!$G$21),"",config!F26)</f>
        <v>29</v>
      </c>
      <c r="G26" s="57">
        <f>IF(OR(config!G26&lt;=0,config!G26&gt;config!$G$21),"",config!G26)</f>
        <v>30</v>
      </c>
      <c r="H26" s="42"/>
      <c r="I26" s="56">
        <f>IF(OR(config!I26&lt;=0,config!I26&gt;config!$O$21),"",config!I26)</f>
        <v>28</v>
      </c>
      <c r="J26" s="56">
        <f>IF(OR(config!J26&lt;=0,config!J26&gt;config!$O$21),"",config!J26)</f>
        <v>29</v>
      </c>
      <c r="K26" s="56">
        <f>IF(OR(config!K26&lt;=0,config!K26&gt;config!$O$21),"",config!K26)</f>
        <v>30</v>
      </c>
      <c r="L26" s="56">
        <f>IF(OR(config!L26&lt;=0,config!L26&gt;config!$O$21),"",config!L26)</f>
      </c>
      <c r="M26" s="56">
        <f>IF(OR(config!M26&lt;=0,config!M26&gt;config!$O$21),"",config!M26)</f>
      </c>
      <c r="N26" s="57">
        <f>IF(OR(config!N26&lt;=0,config!N26&gt;config!$O$21),"",config!N26)</f>
      </c>
      <c r="O26" s="57">
        <f>IF(OR(config!O26&lt;=0,config!O26&gt;config!$O$21),"",config!O26)</f>
      </c>
    </row>
    <row r="27" spans="1:15" ht="12.75">
      <c r="A27" s="56">
        <f>IF(OR(config!A27&lt;=0,config!A27&gt;config!$G$21),"",config!A27)</f>
        <v>31</v>
      </c>
      <c r="B27" s="56">
        <f>IF(OR(config!B27&lt;=0,config!B27&gt;config!$G$21),"",config!B27)</f>
      </c>
      <c r="C27" s="56">
        <f>IF(OR(config!C27&lt;=0,config!C27&gt;config!$G$21),"",config!C27)</f>
      </c>
      <c r="D27" s="56">
        <f>IF(OR(config!D27&lt;=0,config!D27&gt;config!$G$21),"",config!D27)</f>
      </c>
      <c r="E27" s="56">
        <f>IF(OR(config!E27&lt;=0,config!E27&gt;config!$G$21),"",config!E27)</f>
      </c>
      <c r="F27" s="57">
        <f>IF(OR(config!F27&lt;=0,config!F27&gt;config!$G$21),"",config!F27)</f>
      </c>
      <c r="G27" s="57">
        <f>IF(OR(config!G27&lt;=0,config!G27&gt;config!$G$21),"",config!G27)</f>
      </c>
      <c r="H27" s="42"/>
      <c r="I27" s="56">
        <f>IF(OR(config!I27&lt;=0,config!I27&gt;config!$O$21),"",config!I27)</f>
      </c>
      <c r="J27" s="56">
        <f>IF(OR(config!J27&lt;=0,config!J27&gt;config!$O$21),"",config!J27)</f>
      </c>
      <c r="K27" s="56">
        <f>IF(OR(config!K27&lt;=0,config!K27&gt;config!$O$21),"",config!K27)</f>
      </c>
      <c r="L27" s="56">
        <f>IF(OR(config!L27&lt;=0,config!L27&gt;config!$O$21),"",config!L27)</f>
      </c>
      <c r="M27" s="56">
        <f>IF(OR(config!M27&lt;=0,config!M27&gt;config!$O$21),"",config!M27)</f>
      </c>
      <c r="N27" s="57">
        <f>IF(OR(config!N27&lt;=0,config!N27&gt;config!$O$21),"",config!N27)</f>
      </c>
      <c r="O27" s="57">
        <f>IF(OR(config!O27&lt;=0,config!O27&gt;config!$O$21),"",config!O27)</f>
      </c>
    </row>
    <row r="28" spans="1:15" ht="12.75">
      <c r="A28" s="42"/>
      <c r="B28" s="42"/>
      <c r="C28" s="42"/>
      <c r="D28" s="42"/>
      <c r="E28" s="42"/>
      <c r="F28" s="43"/>
      <c r="G28" s="43"/>
      <c r="H28" s="42"/>
      <c r="I28" s="42"/>
      <c r="J28" s="42"/>
      <c r="K28" s="42"/>
      <c r="L28" s="42"/>
      <c r="M28" s="42"/>
      <c r="N28" s="43"/>
      <c r="O28" s="43"/>
    </row>
    <row r="29" spans="1:15" s="10" customFormat="1" ht="18.75">
      <c r="A29" s="49"/>
      <c r="B29" s="34" t="str">
        <f>config!B30</f>
        <v>июль</v>
      </c>
      <c r="C29" s="34"/>
      <c r="D29" s="34"/>
      <c r="E29" s="34"/>
      <c r="F29" s="49"/>
      <c r="G29" s="49"/>
      <c r="H29" s="49"/>
      <c r="I29" s="49"/>
      <c r="J29" s="34" t="str">
        <f>config!J30</f>
        <v>август</v>
      </c>
      <c r="K29" s="34"/>
      <c r="L29" s="34"/>
      <c r="M29" s="34"/>
      <c r="N29" s="49"/>
      <c r="O29" s="49"/>
    </row>
    <row r="30" spans="1:15" s="10" customFormat="1" ht="12.75">
      <c r="A30" s="50" t="str">
        <f>config!$S$14</f>
        <v>пн</v>
      </c>
      <c r="B30" s="51" t="str">
        <f>config!$S$15</f>
        <v>вт</v>
      </c>
      <c r="C30" s="51" t="str">
        <f>config!$S$16</f>
        <v>ср</v>
      </c>
      <c r="D30" s="51" t="str">
        <f>config!$S$17</f>
        <v>чт</v>
      </c>
      <c r="E30" s="51" t="str">
        <f>config!$S$18</f>
        <v>пт</v>
      </c>
      <c r="F30" s="52" t="str">
        <f>config!$S$19</f>
        <v>сб</v>
      </c>
      <c r="G30" s="53" t="str">
        <f>config!$S$20</f>
        <v>вс</v>
      </c>
      <c r="H30" s="49"/>
      <c r="I30" s="50" t="str">
        <f>config!$S$14</f>
        <v>пн</v>
      </c>
      <c r="J30" s="51" t="str">
        <f>config!$S$15</f>
        <v>вт</v>
      </c>
      <c r="K30" s="51" t="str">
        <f>config!$S$16</f>
        <v>ср</v>
      </c>
      <c r="L30" s="51" t="str">
        <f>config!$S$17</f>
        <v>чт</v>
      </c>
      <c r="M30" s="51" t="str">
        <f>config!$S$18</f>
        <v>пт</v>
      </c>
      <c r="N30" s="52" t="str">
        <f>config!$S$19</f>
        <v>сб</v>
      </c>
      <c r="O30" s="53" t="str">
        <f>config!$S$20</f>
        <v>вс</v>
      </c>
    </row>
    <row r="31" spans="1:15" ht="12.75">
      <c r="A31" s="54">
        <f>IF(OR(config!A31&lt;=0,config!A31&gt;config!$G$30),"",config!A31)</f>
      </c>
      <c r="B31" s="54">
        <f>IF(OR(config!B31&lt;=0,config!B31&gt;config!$G$30),"",config!B31)</f>
      </c>
      <c r="C31" s="54">
        <f>IF(OR(config!C31&lt;=0,config!C31&gt;config!$G$30),"",config!C31)</f>
      </c>
      <c r="D31" s="54">
        <f>IF(OR(config!D31&lt;=0,config!D31&gt;config!$G$30),"",config!D31)</f>
        <v>1</v>
      </c>
      <c r="E31" s="54">
        <f>IF(OR(config!E31&lt;=0,config!E31&gt;config!$G$30),"",config!E31)</f>
        <v>2</v>
      </c>
      <c r="F31" s="55">
        <f>IF(OR(config!F31&lt;=0,config!F31&gt;config!$G$30),"",config!F31)</f>
        <v>3</v>
      </c>
      <c r="G31" s="55">
        <f>IF(OR(config!G31&lt;=0,config!G31&gt;config!$G$30),"",config!G31)</f>
        <v>4</v>
      </c>
      <c r="H31" s="42"/>
      <c r="I31" s="54">
        <f>IF(OR(config!I31&lt;=0,config!I31&gt;config!$O$30),"",config!I31)</f>
      </c>
      <c r="J31" s="54">
        <f>IF(OR(config!J31&lt;=0,config!J31&gt;config!$O$30),"",config!J31)</f>
      </c>
      <c r="K31" s="54">
        <f>IF(OR(config!K31&lt;=0,config!K31&gt;config!$O$30),"",config!K31)</f>
      </c>
      <c r="L31" s="54">
        <f>IF(OR(config!L31&lt;=0,config!L31&gt;config!$O$30),"",config!L31)</f>
      </c>
      <c r="M31" s="54">
        <f>IF(OR(config!M31&lt;=0,config!M31&gt;config!$O$30),"",config!M31)</f>
      </c>
      <c r="N31" s="55">
        <f>IF(OR(config!N31&lt;=0,config!N31&gt;config!$O$30),"",config!N31)</f>
      </c>
      <c r="O31" s="55">
        <f>IF(OR(config!O31&lt;=0,config!O31&gt;config!$O$30),"",config!O31)</f>
        <v>1</v>
      </c>
    </row>
    <row r="32" spans="1:15" ht="12.75">
      <c r="A32" s="56">
        <f>IF(OR(config!A32&lt;=0,config!A32&gt;config!$G$30),"",config!A32)</f>
        <v>5</v>
      </c>
      <c r="B32" s="56">
        <f>IF(OR(config!B32&lt;=0,config!B32&gt;config!$G$30),"",config!B32)</f>
        <v>6</v>
      </c>
      <c r="C32" s="56">
        <f>IF(OR(config!C32&lt;=0,config!C32&gt;config!$G$30),"",config!C32)</f>
        <v>7</v>
      </c>
      <c r="D32" s="56">
        <f>IF(OR(config!D32&lt;=0,config!D32&gt;config!$G$30),"",config!D32)</f>
        <v>8</v>
      </c>
      <c r="E32" s="56">
        <f>IF(OR(config!E32&lt;=0,config!E32&gt;config!$G$30),"",config!E32)</f>
        <v>9</v>
      </c>
      <c r="F32" s="57">
        <f>IF(OR(config!F32&lt;=0,config!F32&gt;config!$G$30),"",config!F32)</f>
        <v>10</v>
      </c>
      <c r="G32" s="57">
        <f>IF(OR(config!G32&lt;=0,config!G32&gt;config!$G$30),"",config!G32)</f>
        <v>11</v>
      </c>
      <c r="H32" s="42"/>
      <c r="I32" s="56">
        <f>IF(OR(config!I32&lt;=0,config!I32&gt;config!$O$30),"",config!I32)</f>
        <v>2</v>
      </c>
      <c r="J32" s="56">
        <f>IF(OR(config!J32&lt;=0,config!J32&gt;config!$O$30),"",config!J32)</f>
        <v>3</v>
      </c>
      <c r="K32" s="56">
        <f>IF(OR(config!K32&lt;=0,config!K32&gt;config!$O$30),"",config!K32)</f>
        <v>4</v>
      </c>
      <c r="L32" s="56">
        <f>IF(OR(config!L32&lt;=0,config!L32&gt;config!$O$30),"",config!L32)</f>
        <v>5</v>
      </c>
      <c r="M32" s="56">
        <f>IF(OR(config!M32&lt;=0,config!M32&gt;config!$O$30),"",config!M32)</f>
        <v>6</v>
      </c>
      <c r="N32" s="57">
        <f>IF(OR(config!N32&lt;=0,config!N32&gt;config!$O$30),"",config!N32)</f>
        <v>7</v>
      </c>
      <c r="O32" s="57">
        <f>IF(OR(config!O32&lt;=0,config!O32&gt;config!$O$30),"",config!O32)</f>
        <v>8</v>
      </c>
    </row>
    <row r="33" spans="1:15" ht="12.75">
      <c r="A33" s="56">
        <f>IF(OR(config!A33&lt;=0,config!A33&gt;config!$G$30),"",config!A33)</f>
        <v>12</v>
      </c>
      <c r="B33" s="56">
        <f>IF(OR(config!B33&lt;=0,config!B33&gt;config!$G$30),"",config!B33)</f>
        <v>13</v>
      </c>
      <c r="C33" s="56">
        <f>IF(OR(config!C33&lt;=0,config!C33&gt;config!$G$30),"",config!C33)</f>
        <v>14</v>
      </c>
      <c r="D33" s="56">
        <f>IF(OR(config!D33&lt;=0,config!D33&gt;config!$G$30),"",config!D33)</f>
        <v>15</v>
      </c>
      <c r="E33" s="56">
        <f>IF(OR(config!E33&lt;=0,config!E33&gt;config!$G$30),"",config!E33)</f>
        <v>16</v>
      </c>
      <c r="F33" s="57">
        <f>IF(OR(config!F33&lt;=0,config!F33&gt;config!$G$30),"",config!F33)</f>
        <v>17</v>
      </c>
      <c r="G33" s="57">
        <f>IF(OR(config!G33&lt;=0,config!G33&gt;config!$G$30),"",config!G33)</f>
        <v>18</v>
      </c>
      <c r="H33" s="42"/>
      <c r="I33" s="56">
        <f>IF(OR(config!I33&lt;=0,config!I33&gt;config!$O$30),"",config!I33)</f>
        <v>9</v>
      </c>
      <c r="J33" s="56">
        <f>IF(OR(config!J33&lt;=0,config!J33&gt;config!$O$30),"",config!J33)</f>
        <v>10</v>
      </c>
      <c r="K33" s="56">
        <f>IF(OR(config!K33&lt;=0,config!K33&gt;config!$O$30),"",config!K33)</f>
        <v>11</v>
      </c>
      <c r="L33" s="56">
        <f>IF(OR(config!L33&lt;=0,config!L33&gt;config!$O$30),"",config!L33)</f>
        <v>12</v>
      </c>
      <c r="M33" s="56">
        <f>IF(OR(config!M33&lt;=0,config!M33&gt;config!$O$30),"",config!M33)</f>
        <v>13</v>
      </c>
      <c r="N33" s="57">
        <f>IF(OR(config!N33&lt;=0,config!N33&gt;config!$O$30),"",config!N33)</f>
        <v>14</v>
      </c>
      <c r="O33" s="57">
        <f>IF(OR(config!O33&lt;=0,config!O33&gt;config!$O$30),"",config!O33)</f>
        <v>15</v>
      </c>
    </row>
    <row r="34" spans="1:17" ht="12.75">
      <c r="A34" s="56">
        <f>IF(OR(config!A34&lt;=0,config!A34&gt;config!$G$30),"",config!A34)</f>
        <v>19</v>
      </c>
      <c r="B34" s="56">
        <f>IF(OR(config!B34&lt;=0,config!B34&gt;config!$G$30),"",config!B34)</f>
        <v>20</v>
      </c>
      <c r="C34" s="56">
        <f>IF(OR(config!C34&lt;=0,config!C34&gt;config!$G$30),"",config!C34)</f>
        <v>21</v>
      </c>
      <c r="D34" s="56">
        <f>IF(OR(config!D34&lt;=0,config!D34&gt;config!$G$30),"",config!D34)</f>
        <v>22</v>
      </c>
      <c r="E34" s="56">
        <f>IF(OR(config!E34&lt;=0,config!E34&gt;config!$G$30),"",config!E34)</f>
        <v>23</v>
      </c>
      <c r="F34" s="57">
        <f>IF(OR(config!F34&lt;=0,config!F34&gt;config!$G$30),"",config!F34)</f>
        <v>24</v>
      </c>
      <c r="G34" s="57">
        <f>IF(OR(config!G34&lt;=0,config!G34&gt;config!$G$30),"",config!G34)</f>
        <v>25</v>
      </c>
      <c r="H34" s="42"/>
      <c r="I34" s="56">
        <f>IF(OR(config!I34&lt;=0,config!I34&gt;config!$O$30),"",config!I34)</f>
        <v>16</v>
      </c>
      <c r="J34" s="56">
        <f>IF(OR(config!J34&lt;=0,config!J34&gt;config!$O$30),"",config!J34)</f>
        <v>17</v>
      </c>
      <c r="K34" s="56">
        <f>IF(OR(config!K34&lt;=0,config!K34&gt;config!$O$30),"",config!K34)</f>
        <v>18</v>
      </c>
      <c r="L34" s="56">
        <f>IF(OR(config!L34&lt;=0,config!L34&gt;config!$O$30),"",config!L34)</f>
        <v>19</v>
      </c>
      <c r="M34" s="56">
        <f>IF(OR(config!M34&lt;=0,config!M34&gt;config!$O$30),"",config!M34)</f>
        <v>20</v>
      </c>
      <c r="N34" s="57">
        <f>IF(OR(config!N34&lt;=0,config!N34&gt;config!$O$30),"",config!N34)</f>
        <v>21</v>
      </c>
      <c r="O34" s="57">
        <f>IF(OR(config!O34&lt;=0,config!O34&gt;config!$O$30),"",config!O34)</f>
        <v>22</v>
      </c>
      <c r="Q34" s="10"/>
    </row>
    <row r="35" spans="1:17" ht="12.75">
      <c r="A35" s="56">
        <f>IF(OR(config!A35&lt;=0,config!A35&gt;config!$G$30),"",config!A35)</f>
        <v>26</v>
      </c>
      <c r="B35" s="56">
        <f>IF(OR(config!B35&lt;=0,config!B35&gt;config!$G$30),"",config!B35)</f>
        <v>27</v>
      </c>
      <c r="C35" s="56">
        <f>IF(OR(config!C35&lt;=0,config!C35&gt;config!$G$30),"",config!C35)</f>
        <v>28</v>
      </c>
      <c r="D35" s="56">
        <f>IF(OR(config!D35&lt;=0,config!D35&gt;config!$G$30),"",config!D35)</f>
        <v>29</v>
      </c>
      <c r="E35" s="56">
        <f>IF(OR(config!E35&lt;=0,config!E35&gt;config!$G$30),"",config!E35)</f>
        <v>30</v>
      </c>
      <c r="F35" s="57">
        <f>IF(OR(config!F35&lt;=0,config!F35&gt;config!$G$30),"",config!F35)</f>
        <v>31</v>
      </c>
      <c r="G35" s="57">
        <f>IF(OR(config!G35&lt;=0,config!G35&gt;config!$G$30),"",config!G35)</f>
      </c>
      <c r="H35" s="42"/>
      <c r="I35" s="56">
        <f>IF(OR(config!I35&lt;=0,config!I35&gt;config!$O$30),"",config!I35)</f>
        <v>23</v>
      </c>
      <c r="J35" s="56">
        <f>IF(OR(config!J35&lt;=0,config!J35&gt;config!$O$30),"",config!J35)</f>
        <v>24</v>
      </c>
      <c r="K35" s="56">
        <f>IF(OR(config!K35&lt;=0,config!K35&gt;config!$O$30),"",config!K35)</f>
        <v>25</v>
      </c>
      <c r="L35" s="56">
        <f>IF(OR(config!L35&lt;=0,config!L35&gt;config!$O$30),"",config!L35)</f>
        <v>26</v>
      </c>
      <c r="M35" s="56">
        <f>IF(OR(config!M35&lt;=0,config!M35&gt;config!$O$30),"",config!M35)</f>
        <v>27</v>
      </c>
      <c r="N35" s="57">
        <f>IF(OR(config!N35&lt;=0,config!N35&gt;config!$O$30),"",config!N35)</f>
        <v>28</v>
      </c>
      <c r="O35" s="57">
        <f>IF(OR(config!O35&lt;=0,config!O35&gt;config!$O$30),"",config!O35)</f>
        <v>29</v>
      </c>
      <c r="Q35" s="10"/>
    </row>
    <row r="36" spans="1:17" ht="12.75">
      <c r="A36" s="56">
        <f>IF(OR(config!A36&lt;=0,config!A36&gt;config!$G$30),"",config!A36)</f>
      </c>
      <c r="B36" s="56">
        <f>IF(OR(config!B36&lt;=0,config!B36&gt;config!$G$30),"",config!B36)</f>
      </c>
      <c r="C36" s="56">
        <f>IF(OR(config!C36&lt;=0,config!C36&gt;config!$G$30),"",config!C36)</f>
      </c>
      <c r="D36" s="56">
        <f>IF(OR(config!D36&lt;=0,config!D36&gt;config!$G$30),"",config!D36)</f>
      </c>
      <c r="E36" s="56">
        <f>IF(OR(config!E36&lt;=0,config!E36&gt;config!$G$30),"",config!E36)</f>
      </c>
      <c r="F36" s="57">
        <f>IF(OR(config!F36&lt;=0,config!F36&gt;config!$G$30),"",config!F36)</f>
      </c>
      <c r="G36" s="57">
        <f>IF(OR(config!G36&lt;=0,config!G36&gt;config!$G$30),"",config!G36)</f>
      </c>
      <c r="H36" s="42"/>
      <c r="I36" s="56">
        <f>IF(OR(config!I36&lt;=0,config!I36&gt;config!$O$30),"",config!I36)</f>
        <v>30</v>
      </c>
      <c r="J36" s="56">
        <f>IF(OR(config!J36&lt;=0,config!J36&gt;config!$O$30),"",config!J36)</f>
        <v>31</v>
      </c>
      <c r="K36" s="56">
        <f>IF(OR(config!K36&lt;=0,config!K36&gt;config!$O$30),"",config!K36)</f>
      </c>
      <c r="L36" s="56">
        <f>IF(OR(config!L36&lt;=0,config!L36&gt;config!$O$30),"",config!L36)</f>
      </c>
      <c r="M36" s="56">
        <f>IF(OR(config!M36&lt;=0,config!M36&gt;config!$O$30),"",config!M36)</f>
      </c>
      <c r="N36" s="57">
        <f>IF(OR(config!N36&lt;=0,config!N36&gt;config!$O$30),"",config!N36)</f>
      </c>
      <c r="O36" s="57">
        <f>IF(OR(config!O36&lt;=0,config!O36&gt;config!$O$30),"",config!O36)</f>
      </c>
      <c r="Q36" s="10"/>
    </row>
    <row r="37" spans="1:17" ht="12.75">
      <c r="A37" s="42"/>
      <c r="B37" s="42"/>
      <c r="C37" s="42"/>
      <c r="D37" s="42"/>
      <c r="E37" s="42"/>
      <c r="F37" s="43"/>
      <c r="G37" s="43"/>
      <c r="H37" s="42"/>
      <c r="I37" s="42"/>
      <c r="J37" s="42"/>
      <c r="K37" s="42"/>
      <c r="L37" s="42"/>
      <c r="M37" s="42"/>
      <c r="N37" s="43"/>
      <c r="O37" s="43"/>
      <c r="Q37" s="10"/>
    </row>
    <row r="38" spans="1:15" s="10" customFormat="1" ht="18.75">
      <c r="A38" s="49"/>
      <c r="B38" s="34" t="str">
        <f>config!B39</f>
        <v>сентябрь</v>
      </c>
      <c r="C38" s="34"/>
      <c r="D38" s="34"/>
      <c r="E38" s="34"/>
      <c r="F38" s="49"/>
      <c r="G38" s="49"/>
      <c r="H38" s="49"/>
      <c r="I38" s="49"/>
      <c r="J38" s="34" t="str">
        <f>config!J39</f>
        <v>октябрь</v>
      </c>
      <c r="K38" s="34"/>
      <c r="L38" s="34"/>
      <c r="M38" s="34"/>
      <c r="N38" s="49"/>
      <c r="O38" s="49"/>
    </row>
    <row r="39" spans="1:15" s="10" customFormat="1" ht="12.75">
      <c r="A39" s="50" t="str">
        <f>config!$S$14</f>
        <v>пн</v>
      </c>
      <c r="B39" s="51" t="str">
        <f>config!$S$15</f>
        <v>вт</v>
      </c>
      <c r="C39" s="51" t="str">
        <f>config!$S$16</f>
        <v>ср</v>
      </c>
      <c r="D39" s="51" t="str">
        <f>config!$S$17</f>
        <v>чт</v>
      </c>
      <c r="E39" s="51" t="str">
        <f>config!$S$18</f>
        <v>пт</v>
      </c>
      <c r="F39" s="52" t="str">
        <f>config!$S$19</f>
        <v>сб</v>
      </c>
      <c r="G39" s="53" t="str">
        <f>config!$S$20</f>
        <v>вс</v>
      </c>
      <c r="H39" s="49"/>
      <c r="I39" s="50" t="str">
        <f>config!$S$14</f>
        <v>пн</v>
      </c>
      <c r="J39" s="51" t="str">
        <f>config!$S$15</f>
        <v>вт</v>
      </c>
      <c r="K39" s="51" t="str">
        <f>config!$S$16</f>
        <v>ср</v>
      </c>
      <c r="L39" s="51" t="str">
        <f>config!$S$17</f>
        <v>чт</v>
      </c>
      <c r="M39" s="51" t="str">
        <f>config!$S$18</f>
        <v>пт</v>
      </c>
      <c r="N39" s="52" t="str">
        <f>config!$S$19</f>
        <v>сб</v>
      </c>
      <c r="O39" s="53" t="str">
        <f>config!$S$20</f>
        <v>вс</v>
      </c>
    </row>
    <row r="40" spans="1:17" ht="12.75">
      <c r="A40" s="54">
        <f>IF(OR(config!A40&lt;=0,config!A40&gt;config!$G$39),"",config!A40)</f>
      </c>
      <c r="B40" s="54">
        <f>IF(OR(config!B40&lt;=0,config!B40&gt;config!$G$39),"",config!B40)</f>
      </c>
      <c r="C40" s="54">
        <f>IF(OR(config!C40&lt;=0,config!C40&gt;config!$G$39),"",config!C40)</f>
        <v>1</v>
      </c>
      <c r="D40" s="54">
        <f>IF(OR(config!D40&lt;=0,config!D40&gt;config!$G$39),"",config!D40)</f>
        <v>2</v>
      </c>
      <c r="E40" s="54">
        <f>IF(OR(config!E40&lt;=0,config!E40&gt;config!$G$39),"",config!E40)</f>
        <v>3</v>
      </c>
      <c r="F40" s="55">
        <f>IF(OR(config!F40&lt;=0,config!F40&gt;config!$G$39),"",config!F40)</f>
        <v>4</v>
      </c>
      <c r="G40" s="55">
        <f>IF(OR(config!G40&lt;=0,config!G40&gt;config!$G$39),"",config!G40)</f>
        <v>5</v>
      </c>
      <c r="H40" s="42"/>
      <c r="I40" s="54">
        <f>IF(OR(config!I40&lt;=0,config!I40&gt;config!$O$39),"",config!I40)</f>
      </c>
      <c r="J40" s="54">
        <f>IF(OR(config!J40&lt;=0,config!J40&gt;config!$O$39),"",config!J40)</f>
      </c>
      <c r="K40" s="54">
        <f>IF(OR(config!K40&lt;=0,config!K40&gt;config!$O$39),"",config!K40)</f>
      </c>
      <c r="L40" s="54">
        <f>IF(OR(config!L40&lt;=0,config!L40&gt;config!$O$39),"",config!L40)</f>
      </c>
      <c r="M40" s="54">
        <f>IF(OR(config!M40&lt;=0,config!M40&gt;config!$O$39),"",config!M40)</f>
        <v>1</v>
      </c>
      <c r="N40" s="55">
        <f>IF(OR(config!N40&lt;=0,config!N40&gt;config!$O$39),"",config!N40)</f>
        <v>2</v>
      </c>
      <c r="O40" s="55">
        <f>IF(OR(config!O40&lt;=0,config!O40&gt;config!$O$39),"",config!O40)</f>
        <v>3</v>
      </c>
      <c r="Q40" s="10"/>
    </row>
    <row r="41" spans="1:17" ht="12.75">
      <c r="A41" s="56">
        <f>IF(OR(config!A41&lt;=0,config!A41&gt;config!$G$39),"",config!A41)</f>
        <v>6</v>
      </c>
      <c r="B41" s="56">
        <f>IF(OR(config!B41&lt;=0,config!B41&gt;config!$G$39),"",config!B41)</f>
        <v>7</v>
      </c>
      <c r="C41" s="56">
        <f>IF(OR(config!C41&lt;=0,config!C41&gt;config!$G$39),"",config!C41)</f>
        <v>8</v>
      </c>
      <c r="D41" s="56">
        <f>IF(OR(config!D41&lt;=0,config!D41&gt;config!$G$39),"",config!D41)</f>
        <v>9</v>
      </c>
      <c r="E41" s="56">
        <f>IF(OR(config!E41&lt;=0,config!E41&gt;config!$G$39),"",config!E41)</f>
        <v>10</v>
      </c>
      <c r="F41" s="57">
        <f>IF(OR(config!F41&lt;=0,config!F41&gt;config!$G$39),"",config!F41)</f>
        <v>11</v>
      </c>
      <c r="G41" s="57">
        <f>IF(OR(config!G41&lt;=0,config!G41&gt;config!$G$39),"",config!G41)</f>
        <v>12</v>
      </c>
      <c r="H41" s="42"/>
      <c r="I41" s="56">
        <f>IF(OR(config!I41&lt;=0,config!I41&gt;config!$O$39),"",config!I41)</f>
        <v>4</v>
      </c>
      <c r="J41" s="56">
        <f>IF(OR(config!J41&lt;=0,config!J41&gt;config!$O$39),"",config!J41)</f>
        <v>5</v>
      </c>
      <c r="K41" s="56">
        <f>IF(OR(config!K41&lt;=0,config!K41&gt;config!$O$39),"",config!K41)</f>
        <v>6</v>
      </c>
      <c r="L41" s="56">
        <f>IF(OR(config!L41&lt;=0,config!L41&gt;config!$O$39),"",config!L41)</f>
        <v>7</v>
      </c>
      <c r="M41" s="56">
        <f>IF(OR(config!M41&lt;=0,config!M41&gt;config!$O$39),"",config!M41)</f>
        <v>8</v>
      </c>
      <c r="N41" s="57">
        <f>IF(OR(config!N41&lt;=0,config!N41&gt;config!$O$39),"",config!N41)</f>
        <v>9</v>
      </c>
      <c r="O41" s="57">
        <f>IF(OR(config!O41&lt;=0,config!O41&gt;config!$O$39),"",config!O41)</f>
        <v>10</v>
      </c>
      <c r="Q41" s="10"/>
    </row>
    <row r="42" spans="1:17" ht="12.75">
      <c r="A42" s="56">
        <f>IF(OR(config!A42&lt;=0,config!A42&gt;config!$G$39),"",config!A42)</f>
        <v>13</v>
      </c>
      <c r="B42" s="56">
        <f>IF(OR(config!B42&lt;=0,config!B42&gt;config!$G$39),"",config!B42)</f>
        <v>14</v>
      </c>
      <c r="C42" s="56">
        <f>IF(OR(config!C42&lt;=0,config!C42&gt;config!$G$39),"",config!C42)</f>
        <v>15</v>
      </c>
      <c r="D42" s="56">
        <f>IF(OR(config!D42&lt;=0,config!D42&gt;config!$G$39),"",config!D42)</f>
        <v>16</v>
      </c>
      <c r="E42" s="56">
        <f>IF(OR(config!E42&lt;=0,config!E42&gt;config!$G$39),"",config!E42)</f>
        <v>17</v>
      </c>
      <c r="F42" s="57">
        <f>IF(OR(config!F42&lt;=0,config!F42&gt;config!$G$39),"",config!F42)</f>
        <v>18</v>
      </c>
      <c r="G42" s="57">
        <f>IF(OR(config!G42&lt;=0,config!G42&gt;config!$G$39),"",config!G42)</f>
        <v>19</v>
      </c>
      <c r="H42" s="42"/>
      <c r="I42" s="56">
        <f>IF(OR(config!I42&lt;=0,config!I42&gt;config!$O$39),"",config!I42)</f>
        <v>11</v>
      </c>
      <c r="J42" s="56">
        <f>IF(OR(config!J42&lt;=0,config!J42&gt;config!$O$39),"",config!J42)</f>
        <v>12</v>
      </c>
      <c r="K42" s="56">
        <f>IF(OR(config!K42&lt;=0,config!K42&gt;config!$O$39),"",config!K42)</f>
        <v>13</v>
      </c>
      <c r="L42" s="56">
        <f>IF(OR(config!L42&lt;=0,config!L42&gt;config!$O$39),"",config!L42)</f>
        <v>14</v>
      </c>
      <c r="M42" s="56">
        <f>IF(OR(config!M42&lt;=0,config!M42&gt;config!$O$39),"",config!M42)</f>
        <v>15</v>
      </c>
      <c r="N42" s="57">
        <f>IF(OR(config!N42&lt;=0,config!N42&gt;config!$O$39),"",config!N42)</f>
        <v>16</v>
      </c>
      <c r="O42" s="57">
        <f>IF(OR(config!O42&lt;=0,config!O42&gt;config!$O$39),"",config!O42)</f>
        <v>17</v>
      </c>
      <c r="Q42" s="10"/>
    </row>
    <row r="43" spans="1:17" ht="12.75">
      <c r="A43" s="56">
        <f>IF(OR(config!A43&lt;=0,config!A43&gt;config!$G$39),"",config!A43)</f>
        <v>20</v>
      </c>
      <c r="B43" s="56">
        <f>IF(OR(config!B43&lt;=0,config!B43&gt;config!$G$39),"",config!B43)</f>
        <v>21</v>
      </c>
      <c r="C43" s="56">
        <f>IF(OR(config!C43&lt;=0,config!C43&gt;config!$G$39),"",config!C43)</f>
        <v>22</v>
      </c>
      <c r="D43" s="56">
        <f>IF(OR(config!D43&lt;=0,config!D43&gt;config!$G$39),"",config!D43)</f>
        <v>23</v>
      </c>
      <c r="E43" s="56">
        <f>IF(OR(config!E43&lt;=0,config!E43&gt;config!$G$39),"",config!E43)</f>
        <v>24</v>
      </c>
      <c r="F43" s="57">
        <f>IF(OR(config!F43&lt;=0,config!F43&gt;config!$G$39),"",config!F43)</f>
        <v>25</v>
      </c>
      <c r="G43" s="57">
        <f>IF(OR(config!G43&lt;=0,config!G43&gt;config!$G$39),"",config!G43)</f>
        <v>26</v>
      </c>
      <c r="H43" s="42"/>
      <c r="I43" s="56">
        <f>IF(OR(config!I43&lt;=0,config!I43&gt;config!$O$39),"",config!I43)</f>
        <v>18</v>
      </c>
      <c r="J43" s="56">
        <f>IF(OR(config!J43&lt;=0,config!J43&gt;config!$O$39),"",config!J43)</f>
        <v>19</v>
      </c>
      <c r="K43" s="56">
        <f>IF(OR(config!K43&lt;=0,config!K43&gt;config!$O$39),"",config!K43)</f>
        <v>20</v>
      </c>
      <c r="L43" s="56">
        <f>IF(OR(config!L43&lt;=0,config!L43&gt;config!$O$39),"",config!L43)</f>
        <v>21</v>
      </c>
      <c r="M43" s="56">
        <f>IF(OR(config!M43&lt;=0,config!M43&gt;config!$O$39),"",config!M43)</f>
        <v>22</v>
      </c>
      <c r="N43" s="57">
        <f>IF(OR(config!N43&lt;=0,config!N43&gt;config!$O$39),"",config!N43)</f>
        <v>23</v>
      </c>
      <c r="O43" s="57">
        <f>IF(OR(config!O43&lt;=0,config!O43&gt;config!$O$39),"",config!O43)</f>
        <v>24</v>
      </c>
      <c r="Q43" s="10"/>
    </row>
    <row r="44" spans="1:17" ht="12.75">
      <c r="A44" s="56">
        <f>IF(OR(config!A44&lt;=0,config!A44&gt;config!$G$39),"",config!A44)</f>
        <v>27</v>
      </c>
      <c r="B44" s="56">
        <f>IF(OR(config!B44&lt;=0,config!B44&gt;config!$G$39),"",config!B44)</f>
        <v>28</v>
      </c>
      <c r="C44" s="56">
        <f>IF(OR(config!C44&lt;=0,config!C44&gt;config!$G$39),"",config!C44)</f>
        <v>29</v>
      </c>
      <c r="D44" s="56">
        <f>IF(OR(config!D44&lt;=0,config!D44&gt;config!$G$39),"",config!D44)</f>
        <v>30</v>
      </c>
      <c r="E44" s="56">
        <f>IF(OR(config!E44&lt;=0,config!E44&gt;config!$G$39),"",config!E44)</f>
      </c>
      <c r="F44" s="57">
        <f>IF(OR(config!F44&lt;=0,config!F44&gt;config!$G$39),"",config!F44)</f>
      </c>
      <c r="G44" s="57">
        <f>IF(OR(config!G44&lt;=0,config!G44&gt;config!$G$39),"",config!G44)</f>
      </c>
      <c r="H44" s="42"/>
      <c r="I44" s="56">
        <f>IF(OR(config!I44&lt;=0,config!I44&gt;config!$O$39),"",config!I44)</f>
        <v>25</v>
      </c>
      <c r="J44" s="56">
        <f>IF(OR(config!J44&lt;=0,config!J44&gt;config!$O$39),"",config!J44)</f>
        <v>26</v>
      </c>
      <c r="K44" s="56">
        <f>IF(OR(config!K44&lt;=0,config!K44&gt;config!$O$39),"",config!K44)</f>
        <v>27</v>
      </c>
      <c r="L44" s="56">
        <f>IF(OR(config!L44&lt;=0,config!L44&gt;config!$O$39),"",config!L44)</f>
        <v>28</v>
      </c>
      <c r="M44" s="56">
        <f>IF(OR(config!M44&lt;=0,config!M44&gt;config!$O$39),"",config!M44)</f>
        <v>29</v>
      </c>
      <c r="N44" s="57">
        <f>IF(OR(config!N44&lt;=0,config!N44&gt;config!$O$39),"",config!N44)</f>
        <v>30</v>
      </c>
      <c r="O44" s="57">
        <f>IF(OR(config!O44&lt;=0,config!O44&gt;config!$O$39),"",config!O44)</f>
        <v>31</v>
      </c>
      <c r="Q44" s="10"/>
    </row>
    <row r="45" spans="1:17" ht="12.75">
      <c r="A45" s="56">
        <f>IF(OR(config!A45&lt;=0,config!A45&gt;config!$G$39),"",config!A45)</f>
      </c>
      <c r="B45" s="56">
        <f>IF(OR(config!B45&lt;=0,config!B45&gt;config!$G$39),"",config!B45)</f>
      </c>
      <c r="C45" s="56">
        <f>IF(OR(config!C45&lt;=0,config!C45&gt;config!$G$39),"",config!C45)</f>
      </c>
      <c r="D45" s="56">
        <f>IF(OR(config!D45&lt;=0,config!D45&gt;config!$G$39),"",config!D45)</f>
      </c>
      <c r="E45" s="56">
        <f>IF(OR(config!E45&lt;=0,config!E45&gt;config!$G$39),"",config!E45)</f>
      </c>
      <c r="F45" s="57">
        <f>IF(OR(config!F45&lt;=0,config!F45&gt;config!$G$39),"",config!F45)</f>
      </c>
      <c r="G45" s="57">
        <f>IF(OR(config!G45&lt;=0,config!G45&gt;config!$G$39),"",config!G45)</f>
      </c>
      <c r="H45" s="42"/>
      <c r="I45" s="56">
        <f>IF(OR(config!I45&lt;=0,config!I45&gt;config!$O$39),"",config!I45)</f>
      </c>
      <c r="J45" s="56">
        <f>IF(OR(config!J45&lt;=0,config!J45&gt;config!$O$39),"",config!J45)</f>
      </c>
      <c r="K45" s="56">
        <f>IF(OR(config!K45&lt;=0,config!K45&gt;config!$O$39),"",config!K45)</f>
      </c>
      <c r="L45" s="56">
        <f>IF(OR(config!L45&lt;=0,config!L45&gt;config!$O$39),"",config!L45)</f>
      </c>
      <c r="M45" s="56">
        <f>IF(OR(config!M45&lt;=0,config!M45&gt;config!$O$39),"",config!M45)</f>
      </c>
      <c r="N45" s="57">
        <f>IF(OR(config!N45&lt;=0,config!N45&gt;config!$O$39),"",config!N45)</f>
      </c>
      <c r="O45" s="57">
        <f>IF(OR(config!O45&lt;=0,config!O45&gt;config!$O$39),"",config!O45)</f>
      </c>
      <c r="Q45" s="10"/>
    </row>
    <row r="46" spans="1:17" ht="12.75">
      <c r="A46" s="42"/>
      <c r="B46" s="42"/>
      <c r="C46" s="42"/>
      <c r="D46" s="42"/>
      <c r="E46" s="42"/>
      <c r="F46" s="43"/>
      <c r="G46" s="43"/>
      <c r="H46" s="42"/>
      <c r="I46" s="42"/>
      <c r="J46" s="42"/>
      <c r="K46" s="42"/>
      <c r="L46" s="42"/>
      <c r="M46" s="42"/>
      <c r="N46" s="43"/>
      <c r="O46" s="43"/>
      <c r="Q46" s="10"/>
    </row>
    <row r="47" spans="1:15" s="10" customFormat="1" ht="18.75">
      <c r="A47" s="49"/>
      <c r="B47" s="34" t="str">
        <f>config!B48</f>
        <v>ноябрь</v>
      </c>
      <c r="C47" s="34"/>
      <c r="D47" s="34"/>
      <c r="E47" s="34"/>
      <c r="F47" s="49"/>
      <c r="G47" s="49"/>
      <c r="H47" s="49"/>
      <c r="I47" s="49"/>
      <c r="J47" s="34" t="str">
        <f>config!J48</f>
        <v>декабрь</v>
      </c>
      <c r="K47" s="34"/>
      <c r="L47" s="34"/>
      <c r="M47" s="34"/>
      <c r="N47" s="49"/>
      <c r="O47" s="49"/>
    </row>
    <row r="48" spans="1:15" s="10" customFormat="1" ht="12.75">
      <c r="A48" s="50" t="str">
        <f>config!$S$14</f>
        <v>пн</v>
      </c>
      <c r="B48" s="51" t="str">
        <f>config!$S$15</f>
        <v>вт</v>
      </c>
      <c r="C48" s="51" t="str">
        <f>config!$S$16</f>
        <v>ср</v>
      </c>
      <c r="D48" s="51" t="str">
        <f>config!$S$17</f>
        <v>чт</v>
      </c>
      <c r="E48" s="51" t="str">
        <f>config!$S$18</f>
        <v>пт</v>
      </c>
      <c r="F48" s="52" t="str">
        <f>config!$S$19</f>
        <v>сб</v>
      </c>
      <c r="G48" s="53" t="str">
        <f>config!$S$20</f>
        <v>вс</v>
      </c>
      <c r="H48" s="49"/>
      <c r="I48" s="50" t="str">
        <f>config!$S$14</f>
        <v>пн</v>
      </c>
      <c r="J48" s="51" t="str">
        <f>config!$S$15</f>
        <v>вт</v>
      </c>
      <c r="K48" s="51" t="str">
        <f>config!$S$16</f>
        <v>ср</v>
      </c>
      <c r="L48" s="51" t="str">
        <f>config!$S$17</f>
        <v>чт</v>
      </c>
      <c r="M48" s="51" t="str">
        <f>config!$S$18</f>
        <v>пт</v>
      </c>
      <c r="N48" s="52" t="str">
        <f>config!$S$19</f>
        <v>сб</v>
      </c>
      <c r="O48" s="53" t="str">
        <f>config!$S$20</f>
        <v>вс</v>
      </c>
    </row>
    <row r="49" spans="1:17" ht="12.75">
      <c r="A49" s="54">
        <f>IF(OR(config!A49&lt;=0,config!A49&gt;config!$G$48),"",config!A49)</f>
        <v>1</v>
      </c>
      <c r="B49" s="54">
        <f>IF(OR(config!B49&lt;=0,config!B49&gt;config!$G$48),"",config!B49)</f>
        <v>2</v>
      </c>
      <c r="C49" s="54">
        <f>IF(OR(config!C49&lt;=0,config!C49&gt;config!$G$48),"",config!C49)</f>
        <v>3</v>
      </c>
      <c r="D49" s="54">
        <f>IF(OR(config!D49&lt;=0,config!D49&gt;config!$G$48),"",config!D49)</f>
        <v>4</v>
      </c>
      <c r="E49" s="54">
        <f>IF(OR(config!E49&lt;=0,config!E49&gt;config!$G$48),"",config!E49)</f>
        <v>5</v>
      </c>
      <c r="F49" s="55">
        <f>IF(OR(config!F49&lt;=0,config!F49&gt;config!$G$48),"",config!F49)</f>
        <v>6</v>
      </c>
      <c r="G49" s="55">
        <f>IF(OR(config!G49&lt;=0,config!G49&gt;config!$G$48),"",config!G49)</f>
        <v>7</v>
      </c>
      <c r="H49" s="42"/>
      <c r="I49" s="54">
        <f>IF(OR(config!I49&lt;=0,config!I49&gt;config!$O$48),"",config!I49)</f>
      </c>
      <c r="J49" s="54">
        <f>IF(OR(config!J49&lt;=0,config!J49&gt;config!$O$48),"",config!J49)</f>
      </c>
      <c r="K49" s="54">
        <f>IF(OR(config!K49&lt;=0,config!K49&gt;config!$O$48),"",config!K49)</f>
        <v>1</v>
      </c>
      <c r="L49" s="54">
        <f>IF(OR(config!L49&lt;=0,config!L49&gt;config!$O$48),"",config!L49)</f>
        <v>2</v>
      </c>
      <c r="M49" s="54">
        <f>IF(OR(config!M49&lt;=0,config!M49&gt;config!$O$48),"",config!M49)</f>
        <v>3</v>
      </c>
      <c r="N49" s="55">
        <f>IF(OR(config!N49&lt;=0,config!N49&gt;config!$O$48),"",config!N49)</f>
        <v>4</v>
      </c>
      <c r="O49" s="55">
        <f>IF(OR(config!O49&lt;=0,config!O49&gt;config!$O$48),"",config!O49)</f>
        <v>5</v>
      </c>
      <c r="Q49" s="10"/>
    </row>
    <row r="50" spans="1:17" ht="12.75">
      <c r="A50" s="56">
        <f>IF(OR(config!A50&lt;=0,config!A50&gt;config!$G$48),"",config!A50)</f>
        <v>8</v>
      </c>
      <c r="B50" s="56">
        <f>IF(OR(config!B50&lt;=0,config!B50&gt;config!$G$48),"",config!B50)</f>
        <v>9</v>
      </c>
      <c r="C50" s="56">
        <f>IF(OR(config!C50&lt;=0,config!C50&gt;config!$G$48),"",config!C50)</f>
        <v>10</v>
      </c>
      <c r="D50" s="56">
        <f>IF(OR(config!D50&lt;=0,config!D50&gt;config!$G$48),"",config!D50)</f>
        <v>11</v>
      </c>
      <c r="E50" s="56">
        <f>IF(OR(config!E50&lt;=0,config!E50&gt;config!$G$48),"",config!E50)</f>
        <v>12</v>
      </c>
      <c r="F50" s="57">
        <f>IF(OR(config!F50&lt;=0,config!F50&gt;config!$G$48),"",config!F50)</f>
        <v>13</v>
      </c>
      <c r="G50" s="57">
        <f>IF(OR(config!G50&lt;=0,config!G50&gt;config!$G$48),"",config!G50)</f>
        <v>14</v>
      </c>
      <c r="H50" s="42"/>
      <c r="I50" s="56">
        <f>IF(OR(config!I50&lt;=0,config!I50&gt;config!$O$48),"",config!I50)</f>
        <v>6</v>
      </c>
      <c r="J50" s="56">
        <f>IF(OR(config!J50&lt;=0,config!J50&gt;config!$O$48),"",config!J50)</f>
        <v>7</v>
      </c>
      <c r="K50" s="56">
        <f>IF(OR(config!K50&lt;=0,config!K50&gt;config!$O$48),"",config!K50)</f>
        <v>8</v>
      </c>
      <c r="L50" s="56">
        <f>IF(OR(config!L50&lt;=0,config!L50&gt;config!$O$48),"",config!L50)</f>
        <v>9</v>
      </c>
      <c r="M50" s="56">
        <f>IF(OR(config!M50&lt;=0,config!M50&gt;config!$O$48),"",config!M50)</f>
        <v>10</v>
      </c>
      <c r="N50" s="57">
        <f>IF(OR(config!N50&lt;=0,config!N50&gt;config!$O$48),"",config!N50)</f>
        <v>11</v>
      </c>
      <c r="O50" s="57">
        <f>IF(OR(config!O50&lt;=0,config!O50&gt;config!$O$48),"",config!O50)</f>
        <v>12</v>
      </c>
      <c r="Q50" s="10"/>
    </row>
    <row r="51" spans="1:17" ht="12.75">
      <c r="A51" s="56">
        <f>IF(OR(config!A51&lt;=0,config!A51&gt;config!$G$48),"",config!A51)</f>
        <v>15</v>
      </c>
      <c r="B51" s="56">
        <f>IF(OR(config!B51&lt;=0,config!B51&gt;config!$G$48),"",config!B51)</f>
        <v>16</v>
      </c>
      <c r="C51" s="56">
        <f>IF(OR(config!C51&lt;=0,config!C51&gt;config!$G$48),"",config!C51)</f>
        <v>17</v>
      </c>
      <c r="D51" s="56">
        <f>IF(OR(config!D51&lt;=0,config!D51&gt;config!$G$48),"",config!D51)</f>
        <v>18</v>
      </c>
      <c r="E51" s="56">
        <f>IF(OR(config!E51&lt;=0,config!E51&gt;config!$G$48),"",config!E51)</f>
        <v>19</v>
      </c>
      <c r="F51" s="57">
        <f>IF(OR(config!F51&lt;=0,config!F51&gt;config!$G$48),"",config!F51)</f>
        <v>20</v>
      </c>
      <c r="G51" s="57">
        <f>IF(OR(config!G51&lt;=0,config!G51&gt;config!$G$48),"",config!G51)</f>
        <v>21</v>
      </c>
      <c r="H51" s="42"/>
      <c r="I51" s="56">
        <f>IF(OR(config!I51&lt;=0,config!I51&gt;config!$O$48),"",config!I51)</f>
        <v>13</v>
      </c>
      <c r="J51" s="56">
        <f>IF(OR(config!J51&lt;=0,config!J51&gt;config!$O$48),"",config!J51)</f>
        <v>14</v>
      </c>
      <c r="K51" s="56">
        <f>IF(OR(config!K51&lt;=0,config!K51&gt;config!$O$48),"",config!K51)</f>
        <v>15</v>
      </c>
      <c r="L51" s="56">
        <f>IF(OR(config!L51&lt;=0,config!L51&gt;config!$O$48),"",config!L51)</f>
        <v>16</v>
      </c>
      <c r="M51" s="56">
        <f>IF(OR(config!M51&lt;=0,config!M51&gt;config!$O$48),"",config!M51)</f>
        <v>17</v>
      </c>
      <c r="N51" s="57">
        <f>IF(OR(config!N51&lt;=0,config!N51&gt;config!$O$48),"",config!N51)</f>
        <v>18</v>
      </c>
      <c r="O51" s="57">
        <f>IF(OR(config!O51&lt;=0,config!O51&gt;config!$O$48),"",config!O51)</f>
        <v>19</v>
      </c>
      <c r="Q51" s="10"/>
    </row>
    <row r="52" spans="1:17" ht="12.75">
      <c r="A52" s="56">
        <f>IF(OR(config!A52&lt;=0,config!A52&gt;config!$G$48),"",config!A52)</f>
        <v>22</v>
      </c>
      <c r="B52" s="56">
        <f>IF(OR(config!B52&lt;=0,config!B52&gt;config!$G$48),"",config!B52)</f>
        <v>23</v>
      </c>
      <c r="C52" s="56">
        <f>IF(OR(config!C52&lt;=0,config!C52&gt;config!$G$48),"",config!C52)</f>
        <v>24</v>
      </c>
      <c r="D52" s="56">
        <f>IF(OR(config!D52&lt;=0,config!D52&gt;config!$G$48),"",config!D52)</f>
        <v>25</v>
      </c>
      <c r="E52" s="56">
        <f>IF(OR(config!E52&lt;=0,config!E52&gt;config!$G$48),"",config!E52)</f>
        <v>26</v>
      </c>
      <c r="F52" s="57">
        <f>IF(OR(config!F52&lt;=0,config!F52&gt;config!$G$48),"",config!F52)</f>
        <v>27</v>
      </c>
      <c r="G52" s="57">
        <f>IF(OR(config!G52&lt;=0,config!G52&gt;config!$G$48),"",config!G52)</f>
        <v>28</v>
      </c>
      <c r="H52" s="42"/>
      <c r="I52" s="56">
        <f>IF(OR(config!I52&lt;=0,config!I52&gt;config!$O$48),"",config!I52)</f>
        <v>20</v>
      </c>
      <c r="J52" s="56">
        <f>IF(OR(config!J52&lt;=0,config!J52&gt;config!$O$48),"",config!J52)</f>
        <v>21</v>
      </c>
      <c r="K52" s="56">
        <f>IF(OR(config!K52&lt;=0,config!K52&gt;config!$O$48),"",config!K52)</f>
        <v>22</v>
      </c>
      <c r="L52" s="56">
        <f>IF(OR(config!L52&lt;=0,config!L52&gt;config!$O$48),"",config!L52)</f>
        <v>23</v>
      </c>
      <c r="M52" s="56">
        <f>IF(OR(config!M52&lt;=0,config!M52&gt;config!$O$48),"",config!M52)</f>
        <v>24</v>
      </c>
      <c r="N52" s="57">
        <f>IF(OR(config!N52&lt;=0,config!N52&gt;config!$O$48),"",config!N52)</f>
        <v>25</v>
      </c>
      <c r="O52" s="57">
        <f>IF(OR(config!O52&lt;=0,config!O52&gt;config!$O$48),"",config!O52)</f>
        <v>26</v>
      </c>
      <c r="Q52" s="10"/>
    </row>
    <row r="53" spans="1:17" ht="12.75">
      <c r="A53" s="56">
        <f>IF(OR(config!A53&lt;=0,config!A53&gt;config!$G$48),"",config!A53)</f>
        <v>29</v>
      </c>
      <c r="B53" s="56">
        <f>IF(OR(config!B53&lt;=0,config!B53&gt;config!$G$48),"",config!B53)</f>
        <v>30</v>
      </c>
      <c r="C53" s="56">
        <f>IF(OR(config!C53&lt;=0,config!C53&gt;config!$G$48),"",config!C53)</f>
      </c>
      <c r="D53" s="56">
        <f>IF(OR(config!D53&lt;=0,config!D53&gt;config!$G$48),"",config!D53)</f>
      </c>
      <c r="E53" s="56">
        <f>IF(OR(config!E53&lt;=0,config!E53&gt;config!$G$48),"",config!E53)</f>
      </c>
      <c r="F53" s="57">
        <f>IF(OR(config!F53&lt;=0,config!F53&gt;config!$G$48),"",config!F53)</f>
      </c>
      <c r="G53" s="57">
        <f>IF(OR(config!G53&lt;=0,config!G53&gt;config!$G$48),"",config!G53)</f>
      </c>
      <c r="H53" s="42"/>
      <c r="I53" s="56">
        <f>IF(OR(config!I53&lt;=0,config!I53&gt;config!$O$48),"",config!I53)</f>
        <v>27</v>
      </c>
      <c r="J53" s="56">
        <f>IF(OR(config!J53&lt;=0,config!J53&gt;config!$O$48),"",config!J53)</f>
        <v>28</v>
      </c>
      <c r="K53" s="56">
        <f>IF(OR(config!K53&lt;=0,config!K53&gt;config!$O$48),"",config!K53)</f>
        <v>29</v>
      </c>
      <c r="L53" s="56">
        <f>IF(OR(config!L53&lt;=0,config!L53&gt;config!$O$48),"",config!L53)</f>
        <v>30</v>
      </c>
      <c r="M53" s="56">
        <f>IF(OR(config!M53&lt;=0,config!M53&gt;config!$O$48),"",config!M53)</f>
        <v>31</v>
      </c>
      <c r="N53" s="57">
        <f>IF(OR(config!N53&lt;=0,config!N53&gt;config!$O$48),"",config!N53)</f>
      </c>
      <c r="O53" s="57">
        <f>IF(OR(config!O53&lt;=0,config!O53&gt;config!$O$48),"",config!O53)</f>
      </c>
      <c r="Q53" s="10"/>
    </row>
    <row r="54" spans="1:17" ht="12.75">
      <c r="A54" s="26">
        <f>IF(OR(config!A54&lt;=0,config!A54&gt;config!$G$48),"",config!A54)</f>
      </c>
      <c r="B54" s="26">
        <f>IF(OR(config!B54&lt;=0,config!B54&gt;config!$G$48),"",config!B54)</f>
      </c>
      <c r="C54" s="26">
        <f>IF(OR(config!C54&lt;=0,config!C54&gt;config!$G$48),"",config!C54)</f>
      </c>
      <c r="D54" s="26">
        <f>IF(OR(config!D54&lt;=0,config!D54&gt;config!$G$48),"",config!D54)</f>
      </c>
      <c r="E54" s="26">
        <f>IF(OR(config!E54&lt;=0,config!E54&gt;config!$G$48),"",config!E54)</f>
      </c>
      <c r="F54" s="13">
        <f>IF(OR(config!F54&lt;=0,config!F54&gt;config!$G$48),"",config!F54)</f>
      </c>
      <c r="G54" s="13">
        <f>IF(OR(config!G54&lt;=0,config!G54&gt;config!$G$48),"",config!G54)</f>
      </c>
      <c r="I54" s="26">
        <f>IF(OR(config!I54&lt;=0,config!I54&gt;config!$O$48),"",config!I54)</f>
      </c>
      <c r="J54" s="26">
        <f>IF(OR(config!J54&lt;=0,config!J54&gt;config!$O$48),"",config!J54)</f>
      </c>
      <c r="K54" s="26">
        <f>IF(OR(config!K54&lt;=0,config!K54&gt;config!$O$48),"",config!K54)</f>
      </c>
      <c r="L54" s="26">
        <f>IF(OR(config!L54&lt;=0,config!L54&gt;config!$O$48),"",config!L54)</f>
      </c>
      <c r="M54" s="26">
        <f>IF(OR(config!M54&lt;=0,config!M54&gt;config!$O$48),"",config!M54)</f>
      </c>
      <c r="N54" s="13">
        <f>IF(OR(config!N54&lt;=0,config!N54&gt;config!$O$48),"",config!N54)</f>
      </c>
      <c r="O54" s="13">
        <f>IF(OR(config!O54&lt;=0,config!O54&gt;config!$O$48),"",config!O54)</f>
      </c>
      <c r="Q54" s="10"/>
    </row>
    <row r="55" ht="12.75">
      <c r="Q55" s="22"/>
    </row>
    <row r="56" ht="12.75">
      <c r="Q56" s="22"/>
    </row>
    <row r="57" spans="1:7" ht="12.75">
      <c r="A57" s="44"/>
      <c r="B57" s="44"/>
      <c r="C57" s="44"/>
      <c r="D57" s="44"/>
      <c r="E57" s="44"/>
      <c r="F57" s="45"/>
      <c r="G57" s="46"/>
    </row>
    <row r="58" spans="1:7" ht="12.75">
      <c r="A58" s="44"/>
      <c r="B58" s="44"/>
      <c r="C58" s="44"/>
      <c r="D58" s="44"/>
      <c r="E58" s="44"/>
      <c r="F58" s="45"/>
      <c r="G58" s="46"/>
    </row>
    <row r="59" spans="1:7" ht="12.75">
      <c r="A59" s="44"/>
      <c r="B59" s="44"/>
      <c r="C59" s="44"/>
      <c r="D59" s="44"/>
      <c r="E59" s="44"/>
      <c r="F59" s="45"/>
      <c r="G59" s="46"/>
    </row>
    <row r="60" spans="1:7" ht="12.75">
      <c r="A60" s="44"/>
      <c r="B60" s="44"/>
      <c r="C60" s="44"/>
      <c r="D60" s="44"/>
      <c r="E60" s="44"/>
      <c r="F60" s="45"/>
      <c r="G60" s="46"/>
    </row>
    <row r="61" spans="1:7" ht="12.75">
      <c r="A61" s="44"/>
      <c r="B61" s="44"/>
      <c r="C61" s="44"/>
      <c r="D61" s="44"/>
      <c r="E61" s="44"/>
      <c r="F61" s="45"/>
      <c r="G61" s="46"/>
    </row>
    <row r="62" spans="1:7" ht="12.75">
      <c r="A62" s="44"/>
      <c r="B62" s="44"/>
      <c r="C62" s="44"/>
      <c r="D62" s="44"/>
      <c r="E62" s="44"/>
      <c r="F62" s="45"/>
      <c r="G62" s="46"/>
    </row>
    <row r="63" spans="1:7" ht="12.75">
      <c r="A63" s="44"/>
      <c r="B63" s="44"/>
      <c r="C63" s="44"/>
      <c r="D63" s="44"/>
      <c r="E63" s="44"/>
      <c r="F63" s="45"/>
      <c r="G63" s="46"/>
    </row>
    <row r="64" spans="1:7" ht="12.75">
      <c r="A64" s="44"/>
      <c r="B64" s="44"/>
      <c r="C64" s="44"/>
      <c r="D64" s="44"/>
      <c r="E64" s="44"/>
      <c r="F64" s="45"/>
      <c r="G64" s="46"/>
    </row>
    <row r="65" spans="1:7" ht="12.75">
      <c r="A65" s="44"/>
      <c r="B65" s="44"/>
      <c r="C65" s="44"/>
      <c r="D65" s="44"/>
      <c r="E65" s="44"/>
      <c r="F65" s="45"/>
      <c r="G65" s="46"/>
    </row>
    <row r="66" spans="1:7" ht="12.75">
      <c r="A66" s="44"/>
      <c r="B66" s="44"/>
      <c r="C66" s="44"/>
      <c r="D66" s="44"/>
      <c r="E66" s="44"/>
      <c r="F66" s="45"/>
      <c r="G66" s="46"/>
    </row>
    <row r="67" spans="1:7" ht="12.75">
      <c r="A67" s="44"/>
      <c r="B67" s="44"/>
      <c r="C67" s="44"/>
      <c r="D67" s="44"/>
      <c r="E67" s="44"/>
      <c r="F67" s="45"/>
      <c r="G67" s="46"/>
    </row>
    <row r="68" spans="1:7" ht="12.75">
      <c r="A68" s="11"/>
      <c r="B68" s="11"/>
      <c r="C68" s="11"/>
      <c r="D68" s="11"/>
      <c r="E68" s="11"/>
      <c r="F68" s="46"/>
      <c r="G68" s="46"/>
    </row>
  </sheetData>
  <mergeCells count="13">
    <mergeCell ref="G1:I1"/>
    <mergeCell ref="B20:E20"/>
    <mergeCell ref="B29:E29"/>
    <mergeCell ref="B38:E38"/>
    <mergeCell ref="B47:E47"/>
    <mergeCell ref="B2:E2"/>
    <mergeCell ref="B11:E11"/>
    <mergeCell ref="J2:M2"/>
    <mergeCell ref="J11:M11"/>
    <mergeCell ref="J20:M20"/>
    <mergeCell ref="J29:M29"/>
    <mergeCell ref="J38:M38"/>
    <mergeCell ref="J47:M47"/>
  </mergeCells>
  <printOptions/>
  <pageMargins left="0.99" right="0.75" top="0.67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15"/>
  <sheetViews>
    <sheetView showGridLines="0" workbookViewId="0" topLeftCell="A1">
      <selection activeCell="E5" sqref="E5"/>
    </sheetView>
  </sheetViews>
  <sheetFormatPr defaultColWidth="9.00390625" defaultRowHeight="12.75" outlineLevelRow="1"/>
  <cols>
    <col min="1" max="7" width="12.75390625" style="16" customWidth="1"/>
    <col min="8" max="16384" width="9.125" style="16" customWidth="1"/>
  </cols>
  <sheetData>
    <row r="1" spans="1:7" ht="21" customHeight="1">
      <c r="A1" s="14">
        <v>1</v>
      </c>
      <c r="B1" s="38" t="str">
        <f>LOOKUP(A1,index,name)</f>
        <v>январь</v>
      </c>
      <c r="C1" s="39"/>
      <c r="D1" s="39"/>
      <c r="E1" s="36">
        <v>2008</v>
      </c>
      <c r="F1" s="37"/>
      <c r="G1" s="15">
        <f>LOOKUP(A1,index,long)</f>
        <v>31</v>
      </c>
    </row>
    <row r="2" spans="1:7" ht="12.75" hidden="1" outlineLevel="1">
      <c r="A2" s="17">
        <f aca="true" t="shared" si="0" ref="A2:A7">(COLUMN(A2)-WEEKDAY(DATE($E$1,$A$1,1),3)+(ROW(A2)-ROW($A$2))*7)</f>
        <v>0</v>
      </c>
      <c r="B2" s="17">
        <f aca="true" t="shared" si="1" ref="B2:G7">(COLUMN(B2)-WEEKDAY(DATE($E$1,$A$1,1),3)+(ROW(B2)-ROW($A$2))*7)</f>
        <v>1</v>
      </c>
      <c r="C2" s="17">
        <f t="shared" si="1"/>
        <v>2</v>
      </c>
      <c r="D2" s="17">
        <f t="shared" si="1"/>
        <v>3</v>
      </c>
      <c r="E2" s="17">
        <f t="shared" si="1"/>
        <v>4</v>
      </c>
      <c r="F2" s="17">
        <f t="shared" si="1"/>
        <v>5</v>
      </c>
      <c r="G2" s="17">
        <f t="shared" si="1"/>
        <v>6</v>
      </c>
    </row>
    <row r="3" spans="1:7" s="18" customFormat="1" ht="15.75" hidden="1" outlineLevel="1">
      <c r="A3" s="17">
        <f t="shared" si="0"/>
        <v>7</v>
      </c>
      <c r="B3" s="17">
        <f t="shared" si="1"/>
        <v>8</v>
      </c>
      <c r="C3" s="17">
        <f t="shared" si="1"/>
        <v>9</v>
      </c>
      <c r="D3" s="17">
        <f t="shared" si="1"/>
        <v>10</v>
      </c>
      <c r="E3" s="17">
        <f t="shared" si="1"/>
        <v>11</v>
      </c>
      <c r="F3" s="17">
        <f t="shared" si="1"/>
        <v>12</v>
      </c>
      <c r="G3" s="17">
        <f t="shared" si="1"/>
        <v>13</v>
      </c>
    </row>
    <row r="4" spans="1:7" ht="12.75" hidden="1" outlineLevel="1">
      <c r="A4" s="17">
        <f t="shared" si="0"/>
        <v>14</v>
      </c>
      <c r="B4" s="17">
        <f t="shared" si="1"/>
        <v>15</v>
      </c>
      <c r="C4" s="17">
        <f t="shared" si="1"/>
        <v>16</v>
      </c>
      <c r="D4" s="17">
        <f t="shared" si="1"/>
        <v>17</v>
      </c>
      <c r="E4" s="17">
        <f t="shared" si="1"/>
        <v>18</v>
      </c>
      <c r="F4" s="17">
        <f t="shared" si="1"/>
        <v>19</v>
      </c>
      <c r="G4" s="17">
        <f t="shared" si="1"/>
        <v>20</v>
      </c>
    </row>
    <row r="5" spans="1:7" ht="12.75" hidden="1" outlineLevel="1">
      <c r="A5" s="17">
        <f t="shared" si="0"/>
        <v>21</v>
      </c>
      <c r="B5" s="17">
        <f t="shared" si="1"/>
        <v>22</v>
      </c>
      <c r="C5" s="17">
        <f t="shared" si="1"/>
        <v>23</v>
      </c>
      <c r="D5" s="17">
        <f t="shared" si="1"/>
        <v>24</v>
      </c>
      <c r="E5" s="17">
        <f t="shared" si="1"/>
        <v>25</v>
      </c>
      <c r="F5" s="17">
        <f t="shared" si="1"/>
        <v>26</v>
      </c>
      <c r="G5" s="17">
        <f t="shared" si="1"/>
        <v>27</v>
      </c>
    </row>
    <row r="6" spans="1:7" ht="12.75" hidden="1" outlineLevel="1">
      <c r="A6" s="17">
        <f t="shared" si="0"/>
        <v>28</v>
      </c>
      <c r="B6" s="17">
        <f t="shared" si="1"/>
        <v>29</v>
      </c>
      <c r="C6" s="17">
        <f t="shared" si="1"/>
        <v>30</v>
      </c>
      <c r="D6" s="17">
        <f t="shared" si="1"/>
        <v>31</v>
      </c>
      <c r="E6" s="17">
        <f t="shared" si="1"/>
        <v>32</v>
      </c>
      <c r="F6" s="17">
        <f t="shared" si="1"/>
        <v>33</v>
      </c>
      <c r="G6" s="17">
        <f t="shared" si="1"/>
        <v>34</v>
      </c>
    </row>
    <row r="7" spans="1:7" ht="12.75" hidden="1" outlineLevel="1">
      <c r="A7" s="17">
        <f t="shared" si="0"/>
        <v>35</v>
      </c>
      <c r="B7" s="17">
        <f t="shared" si="1"/>
        <v>36</v>
      </c>
      <c r="C7" s="17">
        <f t="shared" si="1"/>
        <v>37</v>
      </c>
      <c r="D7" s="17">
        <f t="shared" si="1"/>
        <v>38</v>
      </c>
      <c r="E7" s="17">
        <f t="shared" si="1"/>
        <v>39</v>
      </c>
      <c r="F7" s="17">
        <f t="shared" si="1"/>
        <v>40</v>
      </c>
      <c r="G7" s="17">
        <f t="shared" si="1"/>
        <v>41</v>
      </c>
    </row>
    <row r="8" ht="11.25" customHeight="1" collapsed="1"/>
    <row r="9" spans="1:7" ht="20.25">
      <c r="A9" s="29" t="str">
        <f>config!$S$14</f>
        <v>пн</v>
      </c>
      <c r="B9" s="30" t="str">
        <f>config!$S$15</f>
        <v>вт</v>
      </c>
      <c r="C9" s="30" t="str">
        <f>config!$S$16</f>
        <v>ср</v>
      </c>
      <c r="D9" s="30" t="str">
        <f>config!$S$17</f>
        <v>чт</v>
      </c>
      <c r="E9" s="30" t="str">
        <f>config!$S$18</f>
        <v>пт</v>
      </c>
      <c r="F9" s="31" t="str">
        <f>config!$S$19</f>
        <v>сб</v>
      </c>
      <c r="G9" s="32" t="str">
        <f>config!$S$20</f>
        <v>вс</v>
      </c>
    </row>
    <row r="10" spans="1:7" s="23" customFormat="1" ht="60" customHeight="1">
      <c r="A10" s="24">
        <f>IF(OR(A2&lt;=0,A2&gt;$G$1),"",A2)</f>
      </c>
      <c r="B10" s="24">
        <f aca="true" t="shared" si="2" ref="A10:G13">IF(OR(B2&lt;=0,B2&gt;$G$1)," ",B2)</f>
        <v>1</v>
      </c>
      <c r="C10" s="24">
        <f t="shared" si="2"/>
        <v>2</v>
      </c>
      <c r="D10" s="24">
        <f t="shared" si="2"/>
        <v>3</v>
      </c>
      <c r="E10" s="24">
        <f t="shared" si="2"/>
        <v>4</v>
      </c>
      <c r="F10" s="25">
        <f t="shared" si="2"/>
        <v>5</v>
      </c>
      <c r="G10" s="25">
        <f t="shared" si="2"/>
        <v>6</v>
      </c>
    </row>
    <row r="11" spans="1:7" s="23" customFormat="1" ht="60" customHeight="1">
      <c r="A11" s="24">
        <f t="shared" si="2"/>
        <v>7</v>
      </c>
      <c r="B11" s="24">
        <f t="shared" si="2"/>
        <v>8</v>
      </c>
      <c r="C11" s="24">
        <f t="shared" si="2"/>
        <v>9</v>
      </c>
      <c r="D11" s="24">
        <f t="shared" si="2"/>
        <v>10</v>
      </c>
      <c r="E11" s="24">
        <f t="shared" si="2"/>
        <v>11</v>
      </c>
      <c r="F11" s="25">
        <f t="shared" si="2"/>
        <v>12</v>
      </c>
      <c r="G11" s="25">
        <f t="shared" si="2"/>
        <v>13</v>
      </c>
    </row>
    <row r="12" spans="1:7" s="23" customFormat="1" ht="60" customHeight="1">
      <c r="A12" s="24">
        <f t="shared" si="2"/>
        <v>14</v>
      </c>
      <c r="B12" s="24">
        <f t="shared" si="2"/>
        <v>15</v>
      </c>
      <c r="C12" s="24">
        <f t="shared" si="2"/>
        <v>16</v>
      </c>
      <c r="D12" s="24">
        <f t="shared" si="2"/>
        <v>17</v>
      </c>
      <c r="E12" s="24">
        <f t="shared" si="2"/>
        <v>18</v>
      </c>
      <c r="F12" s="25">
        <f t="shared" si="2"/>
        <v>19</v>
      </c>
      <c r="G12" s="25">
        <f t="shared" si="2"/>
        <v>20</v>
      </c>
    </row>
    <row r="13" spans="1:7" s="23" customFormat="1" ht="60" customHeight="1">
      <c r="A13" s="24">
        <f t="shared" si="2"/>
        <v>21</v>
      </c>
      <c r="B13" s="24">
        <f t="shared" si="2"/>
        <v>22</v>
      </c>
      <c r="C13" s="24">
        <f t="shared" si="2"/>
        <v>23</v>
      </c>
      <c r="D13" s="24">
        <f t="shared" si="2"/>
        <v>24</v>
      </c>
      <c r="E13" s="24">
        <f t="shared" si="2"/>
        <v>25</v>
      </c>
      <c r="F13" s="25">
        <f t="shared" si="2"/>
        <v>26</v>
      </c>
      <c r="G13" s="25">
        <f t="shared" si="2"/>
        <v>27</v>
      </c>
    </row>
    <row r="14" spans="1:7" s="23" customFormat="1" ht="60" customHeight="1">
      <c r="A14" s="24">
        <f aca="true" t="shared" si="3" ref="A14:G14">IF(OR(A6&lt;=0,A6&gt;$G$1)," ",A6)</f>
        <v>28</v>
      </c>
      <c r="B14" s="24">
        <f t="shared" si="3"/>
        <v>29</v>
      </c>
      <c r="C14" s="24">
        <f t="shared" si="3"/>
        <v>30</v>
      </c>
      <c r="D14" s="24">
        <f t="shared" si="3"/>
        <v>31</v>
      </c>
      <c r="E14" s="24" t="str">
        <f t="shared" si="3"/>
        <v> </v>
      </c>
      <c r="F14" s="25" t="str">
        <f t="shared" si="3"/>
        <v> </v>
      </c>
      <c r="G14" s="25" t="str">
        <f t="shared" si="3"/>
        <v> </v>
      </c>
    </row>
    <row r="15" spans="1:7" s="23" customFormat="1" ht="60" customHeight="1">
      <c r="A15" s="24" t="str">
        <f aca="true" t="shared" si="4" ref="A15:G15">IF(OR(A7&lt;=0,A7&gt;$G$1)," ",A7)</f>
        <v> </v>
      </c>
      <c r="B15" s="24" t="str">
        <f t="shared" si="4"/>
        <v> </v>
      </c>
      <c r="C15" s="24" t="str">
        <f t="shared" si="4"/>
        <v> </v>
      </c>
      <c r="D15" s="24" t="str">
        <f t="shared" si="4"/>
        <v> </v>
      </c>
      <c r="E15" s="24" t="str">
        <f t="shared" si="4"/>
        <v> </v>
      </c>
      <c r="F15" s="25" t="str">
        <f t="shared" si="4"/>
        <v> </v>
      </c>
      <c r="G15" s="25" t="str">
        <f t="shared" si="4"/>
        <v> </v>
      </c>
    </row>
  </sheetData>
  <mergeCells count="2">
    <mergeCell ref="E1:F1"/>
    <mergeCell ref="B1:D1"/>
  </mergeCells>
  <printOptions/>
  <pageMargins left="0.5905511811023623" right="0.5905511811023623" top="0.5511811023622047" bottom="0.984251968503937" header="0.4724409448818898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S54"/>
  <sheetViews>
    <sheetView workbookViewId="0" topLeftCell="A3">
      <selection activeCell="C34" sqref="C34:C35"/>
    </sheetView>
  </sheetViews>
  <sheetFormatPr defaultColWidth="9.00390625" defaultRowHeight="12.75"/>
  <cols>
    <col min="1" max="6" width="4.75390625" style="0" customWidth="1"/>
    <col min="7" max="7" width="6.625" style="0" customWidth="1"/>
    <col min="8" max="16" width="4.75390625" style="0" customWidth="1"/>
    <col min="17" max="17" width="3.875" style="0" customWidth="1"/>
    <col min="18" max="18" width="4.375" style="0" customWidth="1"/>
    <col min="19" max="19" width="24.625" style="0" customWidth="1"/>
    <col min="20" max="20" width="9.00390625" style="0" customWidth="1"/>
  </cols>
  <sheetData>
    <row r="1" spans="3:19" ht="12.75">
      <c r="C1" s="2"/>
      <c r="F1" s="1"/>
      <c r="H1">
        <f>Календарь!G1</f>
        <v>2010</v>
      </c>
      <c r="Q1">
        <v>1</v>
      </c>
      <c r="R1">
        <v>31</v>
      </c>
      <c r="S1" s="28" t="s">
        <v>7</v>
      </c>
    </row>
    <row r="2" spans="17:19" ht="12.75">
      <c r="Q2">
        <v>2</v>
      </c>
      <c r="R2">
        <f>IF(MOD(H1,4)=0,29,28)</f>
        <v>28</v>
      </c>
      <c r="S2" s="28" t="s">
        <v>8</v>
      </c>
    </row>
    <row r="3" spans="1:19" ht="12.75">
      <c r="A3" s="5">
        <v>1</v>
      </c>
      <c r="B3" s="40" t="str">
        <f>LOOKUP(A3,index,name)</f>
        <v>январь</v>
      </c>
      <c r="C3" s="41"/>
      <c r="D3" s="41"/>
      <c r="E3" s="41"/>
      <c r="F3" s="41"/>
      <c r="G3" s="3">
        <f>LOOKUP(A3,index,long)</f>
        <v>31</v>
      </c>
      <c r="H3" s="6"/>
      <c r="I3" s="5">
        <v>2</v>
      </c>
      <c r="J3" s="40" t="str">
        <f>LOOKUP(I3,index,name)</f>
        <v>февраль</v>
      </c>
      <c r="K3" s="41"/>
      <c r="L3" s="41"/>
      <c r="M3" s="41"/>
      <c r="N3" s="41"/>
      <c r="O3" s="3">
        <f>LOOKUP(I3,index,long)</f>
        <v>28</v>
      </c>
      <c r="Q3">
        <v>3</v>
      </c>
      <c r="R3">
        <v>31</v>
      </c>
      <c r="S3" s="28" t="s">
        <v>9</v>
      </c>
    </row>
    <row r="4" spans="1:19" ht="12.75">
      <c r="A4" s="4">
        <f aca="true" t="shared" si="0" ref="A4:A9">COLUMN(A4)-WEEKDAY(DATE($H$1,$A$3,1),3)+(ROW(A4)-ROW($A$4))*7</f>
        <v>-3</v>
      </c>
      <c r="B4" s="4">
        <f aca="true" t="shared" si="1" ref="B4:G9">COLUMN(B4)-WEEKDAY(DATE($H$1,$A$3,1),3)+(ROW(B4)-ROW($A$4))*7</f>
        <v>-2</v>
      </c>
      <c r="C4" s="4">
        <f t="shared" si="1"/>
        <v>-1</v>
      </c>
      <c r="D4" s="4">
        <f t="shared" si="1"/>
        <v>0</v>
      </c>
      <c r="E4" s="4">
        <f t="shared" si="1"/>
        <v>1</v>
      </c>
      <c r="F4" s="4">
        <f t="shared" si="1"/>
        <v>2</v>
      </c>
      <c r="G4" s="4">
        <f t="shared" si="1"/>
        <v>3</v>
      </c>
      <c r="H4" s="7"/>
      <c r="I4" s="4">
        <f aca="true" t="shared" si="2" ref="I4:I9">COLUMN(I4)-WEEKDAY(DATE($H$1,$I$3,1),3)-8+(ROW(I4)-ROW($I$4))*7</f>
        <v>1</v>
      </c>
      <c r="J4" s="4">
        <f aca="true" t="shared" si="3" ref="J4:O9">COLUMN(J4)-WEEKDAY(DATE($H$1,$I$3,1),3)-8+(ROW(J4)-ROW($I$4))*7</f>
        <v>2</v>
      </c>
      <c r="K4" s="4">
        <f t="shared" si="3"/>
        <v>3</v>
      </c>
      <c r="L4" s="4">
        <f t="shared" si="3"/>
        <v>4</v>
      </c>
      <c r="M4" s="4">
        <f t="shared" si="3"/>
        <v>5</v>
      </c>
      <c r="N4" s="4">
        <f t="shared" si="3"/>
        <v>6</v>
      </c>
      <c r="O4" s="4">
        <f t="shared" si="3"/>
        <v>7</v>
      </c>
      <c r="Q4">
        <v>4</v>
      </c>
      <c r="R4">
        <v>30</v>
      </c>
      <c r="S4" s="28" t="s">
        <v>10</v>
      </c>
    </row>
    <row r="5" spans="1:19" ht="12.75">
      <c r="A5" s="4">
        <f t="shared" si="0"/>
        <v>4</v>
      </c>
      <c r="B5" s="4">
        <f t="shared" si="1"/>
        <v>5</v>
      </c>
      <c r="C5" s="4">
        <f t="shared" si="1"/>
        <v>6</v>
      </c>
      <c r="D5" s="4">
        <f t="shared" si="1"/>
        <v>7</v>
      </c>
      <c r="E5" s="4">
        <f t="shared" si="1"/>
        <v>8</v>
      </c>
      <c r="F5" s="4">
        <f t="shared" si="1"/>
        <v>9</v>
      </c>
      <c r="G5" s="4">
        <f t="shared" si="1"/>
        <v>10</v>
      </c>
      <c r="I5" s="4">
        <f t="shared" si="2"/>
        <v>8</v>
      </c>
      <c r="J5" s="4">
        <f t="shared" si="3"/>
        <v>9</v>
      </c>
      <c r="K5" s="4">
        <f t="shared" si="3"/>
        <v>10</v>
      </c>
      <c r="L5" s="4">
        <f t="shared" si="3"/>
        <v>11</v>
      </c>
      <c r="M5" s="4">
        <f t="shared" si="3"/>
        <v>12</v>
      </c>
      <c r="N5" s="4">
        <f t="shared" si="3"/>
        <v>13</v>
      </c>
      <c r="O5" s="4">
        <f t="shared" si="3"/>
        <v>14</v>
      </c>
      <c r="Q5">
        <v>5</v>
      </c>
      <c r="R5">
        <v>31</v>
      </c>
      <c r="S5" s="28" t="s">
        <v>11</v>
      </c>
    </row>
    <row r="6" spans="1:19" ht="12.75">
      <c r="A6" s="4">
        <f t="shared" si="0"/>
        <v>11</v>
      </c>
      <c r="B6" s="4">
        <f t="shared" si="1"/>
        <v>12</v>
      </c>
      <c r="C6" s="4">
        <f t="shared" si="1"/>
        <v>13</v>
      </c>
      <c r="D6" s="4">
        <f t="shared" si="1"/>
        <v>14</v>
      </c>
      <c r="E6" s="4">
        <f t="shared" si="1"/>
        <v>15</v>
      </c>
      <c r="F6" s="4">
        <f t="shared" si="1"/>
        <v>16</v>
      </c>
      <c r="G6" s="4">
        <f t="shared" si="1"/>
        <v>17</v>
      </c>
      <c r="I6" s="4">
        <f t="shared" si="2"/>
        <v>15</v>
      </c>
      <c r="J6" s="4">
        <f t="shared" si="3"/>
        <v>16</v>
      </c>
      <c r="K6" s="4">
        <f t="shared" si="3"/>
        <v>17</v>
      </c>
      <c r="L6" s="4">
        <f t="shared" si="3"/>
        <v>18</v>
      </c>
      <c r="M6" s="4">
        <f t="shared" si="3"/>
        <v>19</v>
      </c>
      <c r="N6" s="4">
        <f t="shared" si="3"/>
        <v>20</v>
      </c>
      <c r="O6" s="4">
        <f t="shared" si="3"/>
        <v>21</v>
      </c>
      <c r="Q6">
        <v>6</v>
      </c>
      <c r="R6">
        <v>30</v>
      </c>
      <c r="S6" s="28" t="s">
        <v>12</v>
      </c>
    </row>
    <row r="7" spans="1:19" ht="12.75">
      <c r="A7" s="4">
        <f t="shared" si="0"/>
        <v>18</v>
      </c>
      <c r="B7" s="4">
        <f t="shared" si="1"/>
        <v>19</v>
      </c>
      <c r="C7" s="4">
        <f t="shared" si="1"/>
        <v>20</v>
      </c>
      <c r="D7" s="4">
        <f t="shared" si="1"/>
        <v>21</v>
      </c>
      <c r="E7" s="4">
        <f t="shared" si="1"/>
        <v>22</v>
      </c>
      <c r="F7" s="4">
        <f t="shared" si="1"/>
        <v>23</v>
      </c>
      <c r="G7" s="4">
        <f t="shared" si="1"/>
        <v>24</v>
      </c>
      <c r="I7" s="4">
        <f t="shared" si="2"/>
        <v>22</v>
      </c>
      <c r="J7" s="4">
        <f t="shared" si="3"/>
        <v>23</v>
      </c>
      <c r="K7" s="4">
        <f t="shared" si="3"/>
        <v>24</v>
      </c>
      <c r="L7" s="4">
        <f t="shared" si="3"/>
        <v>25</v>
      </c>
      <c r="M7" s="4">
        <f t="shared" si="3"/>
        <v>26</v>
      </c>
      <c r="N7" s="4">
        <f t="shared" si="3"/>
        <v>27</v>
      </c>
      <c r="O7" s="4">
        <f t="shared" si="3"/>
        <v>28</v>
      </c>
      <c r="Q7">
        <v>7</v>
      </c>
      <c r="R7">
        <v>31</v>
      </c>
      <c r="S7" s="28" t="s">
        <v>13</v>
      </c>
    </row>
    <row r="8" spans="1:19" ht="12.75">
      <c r="A8" s="4">
        <f t="shared" si="0"/>
        <v>25</v>
      </c>
      <c r="B8" s="4">
        <f t="shared" si="1"/>
        <v>26</v>
      </c>
      <c r="C8" s="4">
        <f t="shared" si="1"/>
        <v>27</v>
      </c>
      <c r="D8" s="4">
        <f t="shared" si="1"/>
        <v>28</v>
      </c>
      <c r="E8" s="4">
        <f t="shared" si="1"/>
        <v>29</v>
      </c>
      <c r="F8" s="4">
        <f t="shared" si="1"/>
        <v>30</v>
      </c>
      <c r="G8" s="4">
        <f t="shared" si="1"/>
        <v>31</v>
      </c>
      <c r="I8" s="4">
        <f t="shared" si="2"/>
        <v>29</v>
      </c>
      <c r="J8" s="4">
        <f t="shared" si="3"/>
        <v>30</v>
      </c>
      <c r="K8" s="4">
        <f t="shared" si="3"/>
        <v>31</v>
      </c>
      <c r="L8" s="4">
        <f t="shared" si="3"/>
        <v>32</v>
      </c>
      <c r="M8" s="4">
        <f t="shared" si="3"/>
        <v>33</v>
      </c>
      <c r="N8" s="4">
        <f t="shared" si="3"/>
        <v>34</v>
      </c>
      <c r="O8" s="4">
        <f t="shared" si="3"/>
        <v>35</v>
      </c>
      <c r="Q8">
        <v>8</v>
      </c>
      <c r="R8">
        <v>31</v>
      </c>
      <c r="S8" s="28" t="s">
        <v>14</v>
      </c>
    </row>
    <row r="9" spans="1:19" ht="12.75">
      <c r="A9" s="4">
        <f t="shared" si="0"/>
        <v>32</v>
      </c>
      <c r="B9" s="4">
        <f t="shared" si="1"/>
        <v>33</v>
      </c>
      <c r="C9" s="4">
        <f t="shared" si="1"/>
        <v>34</v>
      </c>
      <c r="D9" s="4">
        <f t="shared" si="1"/>
        <v>35</v>
      </c>
      <c r="E9" s="4">
        <f t="shared" si="1"/>
        <v>36</v>
      </c>
      <c r="F9" s="4">
        <f t="shared" si="1"/>
        <v>37</v>
      </c>
      <c r="G9" s="4">
        <f t="shared" si="1"/>
        <v>38</v>
      </c>
      <c r="I9" s="4">
        <f t="shared" si="2"/>
        <v>36</v>
      </c>
      <c r="J9" s="4">
        <f t="shared" si="3"/>
        <v>37</v>
      </c>
      <c r="K9" s="4">
        <f t="shared" si="3"/>
        <v>38</v>
      </c>
      <c r="L9" s="4">
        <f t="shared" si="3"/>
        <v>39</v>
      </c>
      <c r="M9" s="4">
        <f t="shared" si="3"/>
        <v>40</v>
      </c>
      <c r="N9" s="4">
        <f t="shared" si="3"/>
        <v>41</v>
      </c>
      <c r="O9" s="4">
        <f t="shared" si="3"/>
        <v>42</v>
      </c>
      <c r="Q9">
        <v>9</v>
      </c>
      <c r="R9">
        <v>30</v>
      </c>
      <c r="S9" s="28" t="s">
        <v>15</v>
      </c>
    </row>
    <row r="10" spans="17:19" ht="12.75">
      <c r="Q10">
        <v>10</v>
      </c>
      <c r="R10">
        <v>31</v>
      </c>
      <c r="S10" s="28" t="s">
        <v>16</v>
      </c>
    </row>
    <row r="11" spans="17:19" ht="12.75">
      <c r="Q11">
        <v>11</v>
      </c>
      <c r="R11">
        <v>30</v>
      </c>
      <c r="S11" s="28" t="s">
        <v>17</v>
      </c>
    </row>
    <row r="12" spans="1:19" ht="12.75">
      <c r="A12" s="5">
        <v>3</v>
      </c>
      <c r="B12" s="40" t="str">
        <f>LOOKUP(A12,index,name)</f>
        <v>март</v>
      </c>
      <c r="C12" s="41"/>
      <c r="D12" s="41"/>
      <c r="E12" s="41"/>
      <c r="F12" s="41"/>
      <c r="G12" s="3">
        <f>LOOKUP(A12,index,long)</f>
        <v>31</v>
      </c>
      <c r="I12" s="5">
        <v>4</v>
      </c>
      <c r="J12" s="40" t="str">
        <f>LOOKUP(I12,index,name)</f>
        <v>апрель</v>
      </c>
      <c r="K12" s="41"/>
      <c r="L12" s="41"/>
      <c r="M12" s="41"/>
      <c r="N12" s="41"/>
      <c r="O12" s="3">
        <f>LOOKUP(I12,index,long)</f>
        <v>30</v>
      </c>
      <c r="Q12">
        <v>12</v>
      </c>
      <c r="R12">
        <v>31</v>
      </c>
      <c r="S12" s="28" t="s">
        <v>18</v>
      </c>
    </row>
    <row r="13" spans="1:19" ht="12.75">
      <c r="A13" s="4">
        <f aca="true" t="shared" si="4" ref="A13:A18">COLUMN(A13)-WEEKDAY(DATE($H$1,$A$12,1),3)+(ROW(A13)-ROW($A$13))*7</f>
        <v>1</v>
      </c>
      <c r="B13" s="4">
        <f aca="true" t="shared" si="5" ref="B13:G18">COLUMN(B13)-WEEKDAY(DATE($H$1,$A$12,1),3)+(ROW(B13)-ROW($A$13))*7</f>
        <v>2</v>
      </c>
      <c r="C13" s="4">
        <f t="shared" si="5"/>
        <v>3</v>
      </c>
      <c r="D13" s="4">
        <f t="shared" si="5"/>
        <v>4</v>
      </c>
      <c r="E13" s="4">
        <f t="shared" si="5"/>
        <v>5</v>
      </c>
      <c r="F13" s="4">
        <f t="shared" si="5"/>
        <v>6</v>
      </c>
      <c r="G13" s="4">
        <f t="shared" si="5"/>
        <v>7</v>
      </c>
      <c r="I13" s="4">
        <f aca="true" t="shared" si="6" ref="I13:I18">COLUMN(I13)-WEEKDAY(DATE($H$1,$I$12,1),3)-8+(ROW(I13)-ROW($I$13))*7</f>
        <v>-2</v>
      </c>
      <c r="J13" s="4">
        <f aca="true" t="shared" si="7" ref="J13:O18">COLUMN(J13)-WEEKDAY(DATE($H$1,$I$12,1),3)-8+(ROW(J13)-ROW($I$13))*7</f>
        <v>-1</v>
      </c>
      <c r="K13" s="4">
        <f t="shared" si="7"/>
        <v>0</v>
      </c>
      <c r="L13" s="4">
        <f t="shared" si="7"/>
        <v>1</v>
      </c>
      <c r="M13" s="4">
        <f t="shared" si="7"/>
        <v>2</v>
      </c>
      <c r="N13" s="4">
        <f t="shared" si="7"/>
        <v>3</v>
      </c>
      <c r="O13" s="4">
        <f t="shared" si="7"/>
        <v>4</v>
      </c>
      <c r="S13" s="33"/>
    </row>
    <row r="14" spans="1:19" ht="12.75">
      <c r="A14" s="4">
        <f t="shared" si="4"/>
        <v>8</v>
      </c>
      <c r="B14" s="4">
        <f t="shared" si="5"/>
        <v>9</v>
      </c>
      <c r="C14" s="4">
        <f t="shared" si="5"/>
        <v>10</v>
      </c>
      <c r="D14" s="4">
        <f t="shared" si="5"/>
        <v>11</v>
      </c>
      <c r="E14" s="4">
        <f t="shared" si="5"/>
        <v>12</v>
      </c>
      <c r="F14" s="4">
        <f t="shared" si="5"/>
        <v>13</v>
      </c>
      <c r="G14" s="4">
        <f t="shared" si="5"/>
        <v>14</v>
      </c>
      <c r="I14" s="4">
        <f t="shared" si="6"/>
        <v>5</v>
      </c>
      <c r="J14" s="4">
        <f t="shared" si="7"/>
        <v>6</v>
      </c>
      <c r="K14" s="4">
        <f t="shared" si="7"/>
        <v>7</v>
      </c>
      <c r="L14" s="4">
        <f t="shared" si="7"/>
        <v>8</v>
      </c>
      <c r="M14" s="4">
        <f t="shared" si="7"/>
        <v>9</v>
      </c>
      <c r="N14" s="4">
        <f t="shared" si="7"/>
        <v>10</v>
      </c>
      <c r="O14" s="4">
        <f t="shared" si="7"/>
        <v>11</v>
      </c>
      <c r="S14" s="27" t="s">
        <v>0</v>
      </c>
    </row>
    <row r="15" spans="1:19" ht="12.75">
      <c r="A15" s="4">
        <f t="shared" si="4"/>
        <v>15</v>
      </c>
      <c r="B15" s="4">
        <f t="shared" si="5"/>
        <v>16</v>
      </c>
      <c r="C15" s="4">
        <f t="shared" si="5"/>
        <v>17</v>
      </c>
      <c r="D15" s="4">
        <f t="shared" si="5"/>
        <v>18</v>
      </c>
      <c r="E15" s="4">
        <f t="shared" si="5"/>
        <v>19</v>
      </c>
      <c r="F15" s="4">
        <f t="shared" si="5"/>
        <v>20</v>
      </c>
      <c r="G15" s="4">
        <f t="shared" si="5"/>
        <v>21</v>
      </c>
      <c r="I15" s="4">
        <f t="shared" si="6"/>
        <v>12</v>
      </c>
      <c r="J15" s="4">
        <f t="shared" si="7"/>
        <v>13</v>
      </c>
      <c r="K15" s="4">
        <f t="shared" si="7"/>
        <v>14</v>
      </c>
      <c r="L15" s="4">
        <f t="shared" si="7"/>
        <v>15</v>
      </c>
      <c r="M15" s="4">
        <f t="shared" si="7"/>
        <v>16</v>
      </c>
      <c r="N15" s="4">
        <f t="shared" si="7"/>
        <v>17</v>
      </c>
      <c r="O15" s="4">
        <f t="shared" si="7"/>
        <v>18</v>
      </c>
      <c r="S15" s="27" t="s">
        <v>1</v>
      </c>
    </row>
    <row r="16" spans="1:19" ht="12.75">
      <c r="A16" s="4">
        <f t="shared" si="4"/>
        <v>22</v>
      </c>
      <c r="B16" s="4">
        <f t="shared" si="5"/>
        <v>23</v>
      </c>
      <c r="C16" s="4">
        <f t="shared" si="5"/>
        <v>24</v>
      </c>
      <c r="D16" s="4">
        <f t="shared" si="5"/>
        <v>25</v>
      </c>
      <c r="E16" s="4">
        <f t="shared" si="5"/>
        <v>26</v>
      </c>
      <c r="F16" s="4">
        <f t="shared" si="5"/>
        <v>27</v>
      </c>
      <c r="G16" s="4">
        <f t="shared" si="5"/>
        <v>28</v>
      </c>
      <c r="I16" s="4">
        <f t="shared" si="6"/>
        <v>19</v>
      </c>
      <c r="J16" s="4">
        <f t="shared" si="7"/>
        <v>20</v>
      </c>
      <c r="K16" s="4">
        <f t="shared" si="7"/>
        <v>21</v>
      </c>
      <c r="L16" s="4">
        <f t="shared" si="7"/>
        <v>22</v>
      </c>
      <c r="M16" s="4">
        <f t="shared" si="7"/>
        <v>23</v>
      </c>
      <c r="N16" s="4">
        <f t="shared" si="7"/>
        <v>24</v>
      </c>
      <c r="O16" s="4">
        <f t="shared" si="7"/>
        <v>25</v>
      </c>
      <c r="S16" s="27" t="s">
        <v>2</v>
      </c>
    </row>
    <row r="17" spans="1:19" ht="12.75">
      <c r="A17" s="4">
        <f t="shared" si="4"/>
        <v>29</v>
      </c>
      <c r="B17" s="4">
        <f t="shared" si="5"/>
        <v>30</v>
      </c>
      <c r="C17" s="4">
        <f t="shared" si="5"/>
        <v>31</v>
      </c>
      <c r="D17" s="4">
        <f t="shared" si="5"/>
        <v>32</v>
      </c>
      <c r="E17" s="4">
        <f t="shared" si="5"/>
        <v>33</v>
      </c>
      <c r="F17" s="4">
        <f t="shared" si="5"/>
        <v>34</v>
      </c>
      <c r="G17" s="4">
        <f t="shared" si="5"/>
        <v>35</v>
      </c>
      <c r="I17" s="4">
        <f t="shared" si="6"/>
        <v>26</v>
      </c>
      <c r="J17" s="4">
        <f t="shared" si="7"/>
        <v>27</v>
      </c>
      <c r="K17" s="4">
        <f t="shared" si="7"/>
        <v>28</v>
      </c>
      <c r="L17" s="4">
        <f t="shared" si="7"/>
        <v>29</v>
      </c>
      <c r="M17" s="4">
        <f t="shared" si="7"/>
        <v>30</v>
      </c>
      <c r="N17" s="4">
        <f t="shared" si="7"/>
        <v>31</v>
      </c>
      <c r="O17" s="4">
        <f t="shared" si="7"/>
        <v>32</v>
      </c>
      <c r="S17" s="27" t="s">
        <v>3</v>
      </c>
    </row>
    <row r="18" spans="1:19" ht="12.75">
      <c r="A18" s="4">
        <f t="shared" si="4"/>
        <v>36</v>
      </c>
      <c r="B18" s="4">
        <f t="shared" si="5"/>
        <v>37</v>
      </c>
      <c r="C18" s="4">
        <f t="shared" si="5"/>
        <v>38</v>
      </c>
      <c r="D18" s="4">
        <f t="shared" si="5"/>
        <v>39</v>
      </c>
      <c r="E18" s="4">
        <f t="shared" si="5"/>
        <v>40</v>
      </c>
      <c r="F18" s="4">
        <f t="shared" si="5"/>
        <v>41</v>
      </c>
      <c r="G18" s="4">
        <f t="shared" si="5"/>
        <v>42</v>
      </c>
      <c r="I18" s="4">
        <f t="shared" si="6"/>
        <v>33</v>
      </c>
      <c r="J18" s="4">
        <f t="shared" si="7"/>
        <v>34</v>
      </c>
      <c r="K18" s="4">
        <f t="shared" si="7"/>
        <v>35</v>
      </c>
      <c r="L18" s="4">
        <f t="shared" si="7"/>
        <v>36</v>
      </c>
      <c r="M18" s="4">
        <f t="shared" si="7"/>
        <v>37</v>
      </c>
      <c r="N18" s="4">
        <f t="shared" si="7"/>
        <v>38</v>
      </c>
      <c r="O18" s="4">
        <f t="shared" si="7"/>
        <v>39</v>
      </c>
      <c r="S18" s="27" t="s">
        <v>4</v>
      </c>
    </row>
    <row r="19" ht="12.75">
      <c r="S19" s="27" t="s">
        <v>5</v>
      </c>
    </row>
    <row r="20" ht="12.75">
      <c r="S20" s="27" t="s">
        <v>6</v>
      </c>
    </row>
    <row r="21" spans="1:15" ht="12.75">
      <c r="A21" s="5">
        <v>5</v>
      </c>
      <c r="B21" s="40" t="str">
        <f>LOOKUP(A21,index,name)</f>
        <v>май</v>
      </c>
      <c r="C21" s="41"/>
      <c r="D21" s="41"/>
      <c r="E21" s="41"/>
      <c r="F21" s="41"/>
      <c r="G21" s="3">
        <f>LOOKUP(A21,index,long)</f>
        <v>31</v>
      </c>
      <c r="I21" s="5">
        <v>6</v>
      </c>
      <c r="J21" s="40" t="str">
        <f>LOOKUP(I21,index,name)</f>
        <v>июнь</v>
      </c>
      <c r="K21" s="41"/>
      <c r="L21" s="41"/>
      <c r="M21" s="41"/>
      <c r="N21" s="41"/>
      <c r="O21" s="3">
        <f>LOOKUP(I21,index,long)</f>
        <v>30</v>
      </c>
    </row>
    <row r="22" spans="1:19" ht="12.75">
      <c r="A22" s="4">
        <f aca="true" t="shared" si="8" ref="A22:A27">COLUMN(A22)-WEEKDAY(DATE($H$1,$A$21,1),3)+(ROW(A22)-ROW($A$22))*7</f>
        <v>-4</v>
      </c>
      <c r="B22" s="4">
        <f aca="true" t="shared" si="9" ref="B22:G27">COLUMN(B22)-WEEKDAY(DATE($H$1,$A$21,1),3)+(ROW(B22)-ROW($A$22))*7</f>
        <v>-3</v>
      </c>
      <c r="C22" s="4">
        <f t="shared" si="9"/>
        <v>-2</v>
      </c>
      <c r="D22" s="4">
        <f t="shared" si="9"/>
        <v>-1</v>
      </c>
      <c r="E22" s="4">
        <f t="shared" si="9"/>
        <v>0</v>
      </c>
      <c r="F22" s="4">
        <f t="shared" si="9"/>
        <v>1</v>
      </c>
      <c r="G22" s="4">
        <f t="shared" si="9"/>
        <v>2</v>
      </c>
      <c r="I22" s="4">
        <f aca="true" t="shared" si="10" ref="I22:I27">COLUMN(I22)-WEEKDAY(DATE($H$1,$I$21,1),3)-8+(ROW(I22)-ROW($I$22))*7</f>
        <v>0</v>
      </c>
      <c r="J22" s="4">
        <f aca="true" t="shared" si="11" ref="J22:O27">COLUMN(J22)-WEEKDAY(DATE($H$1,$I$21,1),3)-8+(ROW(J22)-ROW($I$22))*7</f>
        <v>1</v>
      </c>
      <c r="K22" s="4">
        <f t="shared" si="11"/>
        <v>2</v>
      </c>
      <c r="L22" s="4">
        <f t="shared" si="11"/>
        <v>3</v>
      </c>
      <c r="M22" s="4">
        <f t="shared" si="11"/>
        <v>4</v>
      </c>
      <c r="N22" s="4">
        <f t="shared" si="11"/>
        <v>5</v>
      </c>
      <c r="O22" s="4">
        <f t="shared" si="11"/>
        <v>6</v>
      </c>
      <c r="S22" s="19" t="s">
        <v>21</v>
      </c>
    </row>
    <row r="23" spans="1:19" ht="12.75">
      <c r="A23" s="4">
        <f t="shared" si="8"/>
        <v>3</v>
      </c>
      <c r="B23" s="4">
        <f t="shared" si="9"/>
        <v>4</v>
      </c>
      <c r="C23" s="4">
        <f t="shared" si="9"/>
        <v>5</v>
      </c>
      <c r="D23" s="4">
        <f t="shared" si="9"/>
        <v>6</v>
      </c>
      <c r="E23" s="4">
        <f t="shared" si="9"/>
        <v>7</v>
      </c>
      <c r="F23" s="4">
        <f t="shared" si="9"/>
        <v>8</v>
      </c>
      <c r="G23" s="4">
        <f t="shared" si="9"/>
        <v>9</v>
      </c>
      <c r="I23" s="4">
        <f t="shared" si="10"/>
        <v>7</v>
      </c>
      <c r="J23" s="4">
        <f t="shared" si="11"/>
        <v>8</v>
      </c>
      <c r="K23" s="4">
        <f t="shared" si="11"/>
        <v>9</v>
      </c>
      <c r="L23" s="4">
        <f t="shared" si="11"/>
        <v>10</v>
      </c>
      <c r="M23" s="4">
        <f t="shared" si="11"/>
        <v>11</v>
      </c>
      <c r="N23" s="4">
        <f t="shared" si="11"/>
        <v>12</v>
      </c>
      <c r="O23" s="4">
        <f t="shared" si="11"/>
        <v>13</v>
      </c>
      <c r="S23" s="20" t="s">
        <v>19</v>
      </c>
    </row>
    <row r="24" spans="1:19" ht="12.75">
      <c r="A24" s="4">
        <f t="shared" si="8"/>
        <v>10</v>
      </c>
      <c r="B24" s="4">
        <f t="shared" si="9"/>
        <v>11</v>
      </c>
      <c r="C24" s="4">
        <f t="shared" si="9"/>
        <v>12</v>
      </c>
      <c r="D24" s="4">
        <f t="shared" si="9"/>
        <v>13</v>
      </c>
      <c r="E24" s="4">
        <f t="shared" si="9"/>
        <v>14</v>
      </c>
      <c r="F24" s="4">
        <f t="shared" si="9"/>
        <v>15</v>
      </c>
      <c r="G24" s="4">
        <f t="shared" si="9"/>
        <v>16</v>
      </c>
      <c r="I24" s="4">
        <f t="shared" si="10"/>
        <v>14</v>
      </c>
      <c r="J24" s="4">
        <f t="shared" si="11"/>
        <v>15</v>
      </c>
      <c r="K24" s="4">
        <f t="shared" si="11"/>
        <v>16</v>
      </c>
      <c r="L24" s="4">
        <f t="shared" si="11"/>
        <v>17</v>
      </c>
      <c r="M24" s="4">
        <f t="shared" si="11"/>
        <v>18</v>
      </c>
      <c r="N24" s="4">
        <f t="shared" si="11"/>
        <v>19</v>
      </c>
      <c r="O24" s="4">
        <f t="shared" si="11"/>
        <v>20</v>
      </c>
      <c r="S24" s="21" t="s">
        <v>20</v>
      </c>
    </row>
    <row r="25" spans="1:15" ht="12.75">
      <c r="A25" s="4">
        <f t="shared" si="8"/>
        <v>17</v>
      </c>
      <c r="B25" s="4">
        <f t="shared" si="9"/>
        <v>18</v>
      </c>
      <c r="C25" s="4">
        <f t="shared" si="9"/>
        <v>19</v>
      </c>
      <c r="D25" s="4">
        <f t="shared" si="9"/>
        <v>20</v>
      </c>
      <c r="E25" s="4">
        <f t="shared" si="9"/>
        <v>21</v>
      </c>
      <c r="F25" s="4">
        <f t="shared" si="9"/>
        <v>22</v>
      </c>
      <c r="G25" s="4">
        <f t="shared" si="9"/>
        <v>23</v>
      </c>
      <c r="I25" s="4">
        <f t="shared" si="10"/>
        <v>21</v>
      </c>
      <c r="J25" s="4">
        <f t="shared" si="11"/>
        <v>22</v>
      </c>
      <c r="K25" s="4">
        <f t="shared" si="11"/>
        <v>23</v>
      </c>
      <c r="L25" s="4">
        <f t="shared" si="11"/>
        <v>24</v>
      </c>
      <c r="M25" s="4">
        <f t="shared" si="11"/>
        <v>25</v>
      </c>
      <c r="N25" s="4">
        <f t="shared" si="11"/>
        <v>26</v>
      </c>
      <c r="O25" s="4">
        <f t="shared" si="11"/>
        <v>27</v>
      </c>
    </row>
    <row r="26" spans="1:15" ht="12.75">
      <c r="A26" s="4">
        <f t="shared" si="8"/>
        <v>24</v>
      </c>
      <c r="B26" s="4">
        <f t="shared" si="9"/>
        <v>25</v>
      </c>
      <c r="C26" s="4">
        <f t="shared" si="9"/>
        <v>26</v>
      </c>
      <c r="D26" s="4">
        <f t="shared" si="9"/>
        <v>27</v>
      </c>
      <c r="E26" s="4">
        <f t="shared" si="9"/>
        <v>28</v>
      </c>
      <c r="F26" s="4">
        <f t="shared" si="9"/>
        <v>29</v>
      </c>
      <c r="G26" s="4">
        <f t="shared" si="9"/>
        <v>30</v>
      </c>
      <c r="I26" s="4">
        <f t="shared" si="10"/>
        <v>28</v>
      </c>
      <c r="J26" s="4">
        <f t="shared" si="11"/>
        <v>29</v>
      </c>
      <c r="K26" s="4">
        <f t="shared" si="11"/>
        <v>30</v>
      </c>
      <c r="L26" s="4">
        <f t="shared" si="11"/>
        <v>31</v>
      </c>
      <c r="M26" s="4">
        <f t="shared" si="11"/>
        <v>32</v>
      </c>
      <c r="N26" s="4">
        <f t="shared" si="11"/>
        <v>33</v>
      </c>
      <c r="O26" s="4">
        <f t="shared" si="11"/>
        <v>34</v>
      </c>
    </row>
    <row r="27" spans="1:15" ht="12.75">
      <c r="A27" s="4">
        <f t="shared" si="8"/>
        <v>31</v>
      </c>
      <c r="B27" s="4">
        <f t="shared" si="9"/>
        <v>32</v>
      </c>
      <c r="C27" s="4">
        <f t="shared" si="9"/>
        <v>33</v>
      </c>
      <c r="D27" s="4">
        <f t="shared" si="9"/>
        <v>34</v>
      </c>
      <c r="E27" s="4">
        <f t="shared" si="9"/>
        <v>35</v>
      </c>
      <c r="F27" s="4">
        <f t="shared" si="9"/>
        <v>36</v>
      </c>
      <c r="G27" s="4">
        <f t="shared" si="9"/>
        <v>37</v>
      </c>
      <c r="I27" s="4">
        <f t="shared" si="10"/>
        <v>35</v>
      </c>
      <c r="J27" s="4">
        <f t="shared" si="11"/>
        <v>36</v>
      </c>
      <c r="K27" s="4">
        <f t="shared" si="11"/>
        <v>37</v>
      </c>
      <c r="L27" s="4">
        <f t="shared" si="11"/>
        <v>38</v>
      </c>
      <c r="M27" s="4">
        <f t="shared" si="11"/>
        <v>39</v>
      </c>
      <c r="N27" s="4">
        <f t="shared" si="11"/>
        <v>40</v>
      </c>
      <c r="O27" s="4">
        <f t="shared" si="11"/>
        <v>41</v>
      </c>
    </row>
    <row r="30" spans="1:15" ht="12.75">
      <c r="A30" s="5">
        <v>7</v>
      </c>
      <c r="B30" s="40" t="str">
        <f>LOOKUP(A30,index,name)</f>
        <v>июль</v>
      </c>
      <c r="C30" s="41"/>
      <c r="D30" s="41"/>
      <c r="E30" s="41"/>
      <c r="F30" s="41"/>
      <c r="G30" s="3">
        <f>LOOKUP(A30,index,long)</f>
        <v>31</v>
      </c>
      <c r="I30" s="5">
        <v>8</v>
      </c>
      <c r="J30" s="40" t="str">
        <f>LOOKUP(I30,index,name)</f>
        <v>август</v>
      </c>
      <c r="K30" s="41"/>
      <c r="L30" s="41"/>
      <c r="M30" s="41"/>
      <c r="N30" s="41"/>
      <c r="O30" s="3">
        <f>LOOKUP(I30,index,long)</f>
        <v>31</v>
      </c>
    </row>
    <row r="31" spans="1:15" ht="12.75">
      <c r="A31" s="4">
        <f aca="true" t="shared" si="12" ref="A31:A36">COLUMN(A31)-WEEKDAY(DATE($H$1,$A$30,1),3)+(ROW(A31)-ROW($A$31))*7</f>
        <v>-2</v>
      </c>
      <c r="B31" s="4">
        <f aca="true" t="shared" si="13" ref="B31:G36">COLUMN(B31)-WEEKDAY(DATE($H$1,$A$30,1),3)+(ROW(B31)-ROW($A$31))*7</f>
        <v>-1</v>
      </c>
      <c r="C31" s="4">
        <f t="shared" si="13"/>
        <v>0</v>
      </c>
      <c r="D31" s="4">
        <f t="shared" si="13"/>
        <v>1</v>
      </c>
      <c r="E31" s="4">
        <f t="shared" si="13"/>
        <v>2</v>
      </c>
      <c r="F31" s="4">
        <f t="shared" si="13"/>
        <v>3</v>
      </c>
      <c r="G31" s="4">
        <f t="shared" si="13"/>
        <v>4</v>
      </c>
      <c r="I31" s="4">
        <f aca="true" t="shared" si="14" ref="I31:I36">COLUMN(I31)-WEEKDAY(DATE($H$1,$I$30,1),3)-8+(ROW(I31)-ROW($I$31))*7</f>
        <v>-5</v>
      </c>
      <c r="J31" s="4">
        <f aca="true" t="shared" si="15" ref="J31:O36">COLUMN(J31)-WEEKDAY(DATE($H$1,$I$30,1),3)-8+(ROW(J31)-ROW($I$31))*7</f>
        <v>-4</v>
      </c>
      <c r="K31" s="4">
        <f t="shared" si="15"/>
        <v>-3</v>
      </c>
      <c r="L31" s="4">
        <f t="shared" si="15"/>
        <v>-2</v>
      </c>
      <c r="M31" s="4">
        <f t="shared" si="15"/>
        <v>-1</v>
      </c>
      <c r="N31" s="4">
        <f t="shared" si="15"/>
        <v>0</v>
      </c>
      <c r="O31" s="4">
        <f t="shared" si="15"/>
        <v>1</v>
      </c>
    </row>
    <row r="32" spans="1:15" ht="12.75">
      <c r="A32" s="4">
        <f t="shared" si="12"/>
        <v>5</v>
      </c>
      <c r="B32" s="4">
        <f t="shared" si="13"/>
        <v>6</v>
      </c>
      <c r="C32" s="4">
        <f t="shared" si="13"/>
        <v>7</v>
      </c>
      <c r="D32" s="4">
        <f t="shared" si="13"/>
        <v>8</v>
      </c>
      <c r="E32" s="4">
        <f t="shared" si="13"/>
        <v>9</v>
      </c>
      <c r="F32" s="4">
        <f t="shared" si="13"/>
        <v>10</v>
      </c>
      <c r="G32" s="4">
        <f t="shared" si="13"/>
        <v>11</v>
      </c>
      <c r="I32" s="4">
        <f t="shared" si="14"/>
        <v>2</v>
      </c>
      <c r="J32" s="4">
        <f t="shared" si="15"/>
        <v>3</v>
      </c>
      <c r="K32" s="4">
        <f t="shared" si="15"/>
        <v>4</v>
      </c>
      <c r="L32" s="4">
        <f t="shared" si="15"/>
        <v>5</v>
      </c>
      <c r="M32" s="4">
        <f t="shared" si="15"/>
        <v>6</v>
      </c>
      <c r="N32" s="4">
        <f t="shared" si="15"/>
        <v>7</v>
      </c>
      <c r="O32" s="4">
        <f t="shared" si="15"/>
        <v>8</v>
      </c>
    </row>
    <row r="33" spans="1:15" ht="12.75">
      <c r="A33" s="4">
        <f t="shared" si="12"/>
        <v>12</v>
      </c>
      <c r="B33" s="4">
        <f t="shared" si="13"/>
        <v>13</v>
      </c>
      <c r="C33" s="4">
        <f t="shared" si="13"/>
        <v>14</v>
      </c>
      <c r="D33" s="4">
        <f t="shared" si="13"/>
        <v>15</v>
      </c>
      <c r="E33" s="4">
        <f t="shared" si="13"/>
        <v>16</v>
      </c>
      <c r="F33" s="4">
        <f t="shared" si="13"/>
        <v>17</v>
      </c>
      <c r="G33" s="4">
        <f t="shared" si="13"/>
        <v>18</v>
      </c>
      <c r="I33" s="4">
        <f t="shared" si="14"/>
        <v>9</v>
      </c>
      <c r="J33" s="4">
        <f t="shared" si="15"/>
        <v>10</v>
      </c>
      <c r="K33" s="4">
        <f t="shared" si="15"/>
        <v>11</v>
      </c>
      <c r="L33" s="4">
        <f t="shared" si="15"/>
        <v>12</v>
      </c>
      <c r="M33" s="4">
        <f t="shared" si="15"/>
        <v>13</v>
      </c>
      <c r="N33" s="4">
        <f t="shared" si="15"/>
        <v>14</v>
      </c>
      <c r="O33" s="4">
        <f t="shared" si="15"/>
        <v>15</v>
      </c>
    </row>
    <row r="34" spans="1:15" ht="12.75">
      <c r="A34" s="4">
        <f t="shared" si="12"/>
        <v>19</v>
      </c>
      <c r="B34" s="4">
        <f t="shared" si="13"/>
        <v>20</v>
      </c>
      <c r="C34" s="4">
        <f t="shared" si="13"/>
        <v>21</v>
      </c>
      <c r="D34" s="4">
        <f t="shared" si="13"/>
        <v>22</v>
      </c>
      <c r="E34" s="4">
        <f t="shared" si="13"/>
        <v>23</v>
      </c>
      <c r="F34" s="4">
        <f t="shared" si="13"/>
        <v>24</v>
      </c>
      <c r="G34" s="4">
        <f t="shared" si="13"/>
        <v>25</v>
      </c>
      <c r="I34" s="4">
        <f t="shared" si="14"/>
        <v>16</v>
      </c>
      <c r="J34" s="4">
        <f t="shared" si="15"/>
        <v>17</v>
      </c>
      <c r="K34" s="4">
        <f t="shared" si="15"/>
        <v>18</v>
      </c>
      <c r="L34" s="4">
        <f t="shared" si="15"/>
        <v>19</v>
      </c>
      <c r="M34" s="4">
        <f t="shared" si="15"/>
        <v>20</v>
      </c>
      <c r="N34" s="4">
        <f t="shared" si="15"/>
        <v>21</v>
      </c>
      <c r="O34" s="4">
        <f t="shared" si="15"/>
        <v>22</v>
      </c>
    </row>
    <row r="35" spans="1:15" ht="12.75">
      <c r="A35" s="4">
        <f t="shared" si="12"/>
        <v>26</v>
      </c>
      <c r="B35" s="4">
        <f t="shared" si="13"/>
        <v>27</v>
      </c>
      <c r="C35" s="4">
        <f t="shared" si="13"/>
        <v>28</v>
      </c>
      <c r="D35" s="4">
        <f t="shared" si="13"/>
        <v>29</v>
      </c>
      <c r="E35" s="4">
        <f t="shared" si="13"/>
        <v>30</v>
      </c>
      <c r="F35" s="4">
        <f t="shared" si="13"/>
        <v>31</v>
      </c>
      <c r="G35" s="4">
        <f t="shared" si="13"/>
        <v>32</v>
      </c>
      <c r="I35" s="4">
        <f t="shared" si="14"/>
        <v>23</v>
      </c>
      <c r="J35" s="4">
        <f t="shared" si="15"/>
        <v>24</v>
      </c>
      <c r="K35" s="4">
        <f t="shared" si="15"/>
        <v>25</v>
      </c>
      <c r="L35" s="4">
        <f t="shared" si="15"/>
        <v>26</v>
      </c>
      <c r="M35" s="4">
        <f t="shared" si="15"/>
        <v>27</v>
      </c>
      <c r="N35" s="4">
        <f t="shared" si="15"/>
        <v>28</v>
      </c>
      <c r="O35" s="4">
        <f t="shared" si="15"/>
        <v>29</v>
      </c>
    </row>
    <row r="36" spans="1:15" ht="12.75">
      <c r="A36" s="4">
        <f t="shared" si="12"/>
        <v>33</v>
      </c>
      <c r="B36" s="4">
        <f t="shared" si="13"/>
        <v>34</v>
      </c>
      <c r="C36" s="4">
        <f t="shared" si="13"/>
        <v>35</v>
      </c>
      <c r="D36" s="4">
        <f t="shared" si="13"/>
        <v>36</v>
      </c>
      <c r="E36" s="4">
        <f t="shared" si="13"/>
        <v>37</v>
      </c>
      <c r="F36" s="4">
        <f t="shared" si="13"/>
        <v>38</v>
      </c>
      <c r="G36" s="4">
        <f t="shared" si="13"/>
        <v>39</v>
      </c>
      <c r="I36" s="4">
        <f t="shared" si="14"/>
        <v>30</v>
      </c>
      <c r="J36" s="4">
        <f t="shared" si="15"/>
        <v>31</v>
      </c>
      <c r="K36" s="4">
        <f t="shared" si="15"/>
        <v>32</v>
      </c>
      <c r="L36" s="4">
        <f t="shared" si="15"/>
        <v>33</v>
      </c>
      <c r="M36" s="4">
        <f t="shared" si="15"/>
        <v>34</v>
      </c>
      <c r="N36" s="4">
        <f t="shared" si="15"/>
        <v>35</v>
      </c>
      <c r="O36" s="4">
        <f t="shared" si="15"/>
        <v>36</v>
      </c>
    </row>
    <row r="39" spans="1:15" ht="12.75">
      <c r="A39" s="5">
        <v>9</v>
      </c>
      <c r="B39" s="40" t="str">
        <f>LOOKUP(A39,index,name)</f>
        <v>сентябрь</v>
      </c>
      <c r="C39" s="41"/>
      <c r="D39" s="41"/>
      <c r="E39" s="41"/>
      <c r="F39" s="41"/>
      <c r="G39" s="3">
        <f>LOOKUP(A39,index,long)</f>
        <v>30</v>
      </c>
      <c r="I39" s="5">
        <v>10</v>
      </c>
      <c r="J39" s="40" t="str">
        <f>LOOKUP(I39,index,name)</f>
        <v>октябрь</v>
      </c>
      <c r="K39" s="41"/>
      <c r="L39" s="41"/>
      <c r="M39" s="41"/>
      <c r="N39" s="41"/>
      <c r="O39" s="3">
        <f>LOOKUP(I39,index,long)</f>
        <v>31</v>
      </c>
    </row>
    <row r="40" spans="1:15" ht="12.75">
      <c r="A40" s="4">
        <f aca="true" t="shared" si="16" ref="A40:A45">COLUMN(A40)-WEEKDAY(DATE($H$1,$A$39,1),3)+(ROW(A40)-ROW($A$40))*7</f>
        <v>-1</v>
      </c>
      <c r="B40" s="4">
        <f aca="true" t="shared" si="17" ref="B40:G45">COLUMN(B40)-WEEKDAY(DATE($H$1,$A$39,1),3)+(ROW(B40)-ROW($A$40))*7</f>
        <v>0</v>
      </c>
      <c r="C40" s="4">
        <f t="shared" si="17"/>
        <v>1</v>
      </c>
      <c r="D40" s="4">
        <f t="shared" si="17"/>
        <v>2</v>
      </c>
      <c r="E40" s="4">
        <f t="shared" si="17"/>
        <v>3</v>
      </c>
      <c r="F40" s="4">
        <f t="shared" si="17"/>
        <v>4</v>
      </c>
      <c r="G40" s="4">
        <f t="shared" si="17"/>
        <v>5</v>
      </c>
      <c r="I40" s="4">
        <f aca="true" t="shared" si="18" ref="I40:I45">COLUMN(I40)-WEEKDAY(DATE($H$1,$I$39,1),3)-8+(ROW(I40)-ROW($I$40))*7</f>
        <v>-3</v>
      </c>
      <c r="J40" s="4">
        <f aca="true" t="shared" si="19" ref="J40:O45">COLUMN(J40)-WEEKDAY(DATE($H$1,$I$39,1),3)-8+(ROW(J40)-ROW($I$40))*7</f>
        <v>-2</v>
      </c>
      <c r="K40" s="4">
        <f t="shared" si="19"/>
        <v>-1</v>
      </c>
      <c r="L40" s="4">
        <f t="shared" si="19"/>
        <v>0</v>
      </c>
      <c r="M40" s="4">
        <f t="shared" si="19"/>
        <v>1</v>
      </c>
      <c r="N40" s="4">
        <f t="shared" si="19"/>
        <v>2</v>
      </c>
      <c r="O40" s="4">
        <f t="shared" si="19"/>
        <v>3</v>
      </c>
    </row>
    <row r="41" spans="1:15" ht="12.75">
      <c r="A41" s="4">
        <f t="shared" si="16"/>
        <v>6</v>
      </c>
      <c r="B41" s="4">
        <f t="shared" si="17"/>
        <v>7</v>
      </c>
      <c r="C41" s="4">
        <f t="shared" si="17"/>
        <v>8</v>
      </c>
      <c r="D41" s="4">
        <f t="shared" si="17"/>
        <v>9</v>
      </c>
      <c r="E41" s="4">
        <f t="shared" si="17"/>
        <v>10</v>
      </c>
      <c r="F41" s="4">
        <f t="shared" si="17"/>
        <v>11</v>
      </c>
      <c r="G41" s="4">
        <f t="shared" si="17"/>
        <v>12</v>
      </c>
      <c r="I41" s="4">
        <f t="shared" si="18"/>
        <v>4</v>
      </c>
      <c r="J41" s="4">
        <f t="shared" si="19"/>
        <v>5</v>
      </c>
      <c r="K41" s="4">
        <f t="shared" si="19"/>
        <v>6</v>
      </c>
      <c r="L41" s="4">
        <f t="shared" si="19"/>
        <v>7</v>
      </c>
      <c r="M41" s="4">
        <f t="shared" si="19"/>
        <v>8</v>
      </c>
      <c r="N41" s="4">
        <f t="shared" si="19"/>
        <v>9</v>
      </c>
      <c r="O41" s="4">
        <f t="shared" si="19"/>
        <v>10</v>
      </c>
    </row>
    <row r="42" spans="1:15" ht="12.75">
      <c r="A42" s="4">
        <f t="shared" si="16"/>
        <v>13</v>
      </c>
      <c r="B42" s="4">
        <f t="shared" si="17"/>
        <v>14</v>
      </c>
      <c r="C42" s="4">
        <f t="shared" si="17"/>
        <v>15</v>
      </c>
      <c r="D42" s="4">
        <f t="shared" si="17"/>
        <v>16</v>
      </c>
      <c r="E42" s="4">
        <f t="shared" si="17"/>
        <v>17</v>
      </c>
      <c r="F42" s="4">
        <f t="shared" si="17"/>
        <v>18</v>
      </c>
      <c r="G42" s="4">
        <f t="shared" si="17"/>
        <v>19</v>
      </c>
      <c r="I42" s="4">
        <f t="shared" si="18"/>
        <v>11</v>
      </c>
      <c r="J42" s="4">
        <f t="shared" si="19"/>
        <v>12</v>
      </c>
      <c r="K42" s="4">
        <f t="shared" si="19"/>
        <v>13</v>
      </c>
      <c r="L42" s="4">
        <f t="shared" si="19"/>
        <v>14</v>
      </c>
      <c r="M42" s="4">
        <f t="shared" si="19"/>
        <v>15</v>
      </c>
      <c r="N42" s="4">
        <f t="shared" si="19"/>
        <v>16</v>
      </c>
      <c r="O42" s="4">
        <f t="shared" si="19"/>
        <v>17</v>
      </c>
    </row>
    <row r="43" spans="1:15" ht="12.75">
      <c r="A43" s="4">
        <f t="shared" si="16"/>
        <v>20</v>
      </c>
      <c r="B43" s="4">
        <f t="shared" si="17"/>
        <v>21</v>
      </c>
      <c r="C43" s="4">
        <f t="shared" si="17"/>
        <v>22</v>
      </c>
      <c r="D43" s="4">
        <f t="shared" si="17"/>
        <v>23</v>
      </c>
      <c r="E43" s="4">
        <f t="shared" si="17"/>
        <v>24</v>
      </c>
      <c r="F43" s="4">
        <f t="shared" si="17"/>
        <v>25</v>
      </c>
      <c r="G43" s="4">
        <f t="shared" si="17"/>
        <v>26</v>
      </c>
      <c r="I43" s="4">
        <f t="shared" si="18"/>
        <v>18</v>
      </c>
      <c r="J43" s="4">
        <f t="shared" si="19"/>
        <v>19</v>
      </c>
      <c r="K43" s="4">
        <f t="shared" si="19"/>
        <v>20</v>
      </c>
      <c r="L43" s="4">
        <f t="shared" si="19"/>
        <v>21</v>
      </c>
      <c r="M43" s="4">
        <f t="shared" si="19"/>
        <v>22</v>
      </c>
      <c r="N43" s="4">
        <f t="shared" si="19"/>
        <v>23</v>
      </c>
      <c r="O43" s="4">
        <f t="shared" si="19"/>
        <v>24</v>
      </c>
    </row>
    <row r="44" spans="1:15" ht="12.75">
      <c r="A44" s="4">
        <f t="shared" si="16"/>
        <v>27</v>
      </c>
      <c r="B44" s="4">
        <f t="shared" si="17"/>
        <v>28</v>
      </c>
      <c r="C44" s="4">
        <f t="shared" si="17"/>
        <v>29</v>
      </c>
      <c r="D44" s="4">
        <f t="shared" si="17"/>
        <v>30</v>
      </c>
      <c r="E44" s="4">
        <f t="shared" si="17"/>
        <v>31</v>
      </c>
      <c r="F44" s="4">
        <f t="shared" si="17"/>
        <v>32</v>
      </c>
      <c r="G44" s="4">
        <f t="shared" si="17"/>
        <v>33</v>
      </c>
      <c r="I44" s="4">
        <f t="shared" si="18"/>
        <v>25</v>
      </c>
      <c r="J44" s="4">
        <f t="shared" si="19"/>
        <v>26</v>
      </c>
      <c r="K44" s="4">
        <f t="shared" si="19"/>
        <v>27</v>
      </c>
      <c r="L44" s="4">
        <f t="shared" si="19"/>
        <v>28</v>
      </c>
      <c r="M44" s="4">
        <f t="shared" si="19"/>
        <v>29</v>
      </c>
      <c r="N44" s="4">
        <f t="shared" si="19"/>
        <v>30</v>
      </c>
      <c r="O44" s="4">
        <f t="shared" si="19"/>
        <v>31</v>
      </c>
    </row>
    <row r="45" spans="1:15" ht="12.75">
      <c r="A45" s="4">
        <f t="shared" si="16"/>
        <v>34</v>
      </c>
      <c r="B45" s="4">
        <f t="shared" si="17"/>
        <v>35</v>
      </c>
      <c r="C45" s="4">
        <f t="shared" si="17"/>
        <v>36</v>
      </c>
      <c r="D45" s="4">
        <f t="shared" si="17"/>
        <v>37</v>
      </c>
      <c r="E45" s="4">
        <f t="shared" si="17"/>
        <v>38</v>
      </c>
      <c r="F45" s="4">
        <f t="shared" si="17"/>
        <v>39</v>
      </c>
      <c r="G45" s="4">
        <f t="shared" si="17"/>
        <v>40</v>
      </c>
      <c r="I45" s="4">
        <f t="shared" si="18"/>
        <v>32</v>
      </c>
      <c r="J45" s="4">
        <f t="shared" si="19"/>
        <v>33</v>
      </c>
      <c r="K45" s="4">
        <f t="shared" si="19"/>
        <v>34</v>
      </c>
      <c r="L45" s="4">
        <f t="shared" si="19"/>
        <v>35</v>
      </c>
      <c r="M45" s="4">
        <f t="shared" si="19"/>
        <v>36</v>
      </c>
      <c r="N45" s="4">
        <f t="shared" si="19"/>
        <v>37</v>
      </c>
      <c r="O45" s="4">
        <f t="shared" si="19"/>
        <v>38</v>
      </c>
    </row>
    <row r="48" spans="1:15" ht="12.75">
      <c r="A48" s="5">
        <v>11</v>
      </c>
      <c r="B48" s="40" t="str">
        <f>LOOKUP(A48,index,name)</f>
        <v>ноябрь</v>
      </c>
      <c r="C48" s="41"/>
      <c r="D48" s="41"/>
      <c r="E48" s="41"/>
      <c r="F48" s="41"/>
      <c r="G48" s="3">
        <f>LOOKUP(A48,index,long)</f>
        <v>30</v>
      </c>
      <c r="I48" s="5">
        <v>12</v>
      </c>
      <c r="J48" s="40" t="str">
        <f>LOOKUP(I48,index,name)</f>
        <v>декабрь</v>
      </c>
      <c r="K48" s="41"/>
      <c r="L48" s="41"/>
      <c r="M48" s="41"/>
      <c r="N48" s="41"/>
      <c r="O48" s="3">
        <f>LOOKUP(I48,index,long)</f>
        <v>31</v>
      </c>
    </row>
    <row r="49" spans="1:15" ht="12.75">
      <c r="A49" s="4">
        <f aca="true" t="shared" si="20" ref="A49:A54">COLUMN(A49)-WEEKDAY(DATE($H$1,$A$48,1),3)+(ROW(A49)-ROW($A$49))*7</f>
        <v>1</v>
      </c>
      <c r="B49" s="4">
        <f aca="true" t="shared" si="21" ref="B49:G54">COLUMN(B49)-WEEKDAY(DATE($H$1,$A$48,1),3)+(ROW(B49)-ROW($A$49))*7</f>
        <v>2</v>
      </c>
      <c r="C49" s="4">
        <f t="shared" si="21"/>
        <v>3</v>
      </c>
      <c r="D49" s="4">
        <f t="shared" si="21"/>
        <v>4</v>
      </c>
      <c r="E49" s="4">
        <f t="shared" si="21"/>
        <v>5</v>
      </c>
      <c r="F49" s="4">
        <f t="shared" si="21"/>
        <v>6</v>
      </c>
      <c r="G49" s="4">
        <f t="shared" si="21"/>
        <v>7</v>
      </c>
      <c r="I49" s="4">
        <f aca="true" t="shared" si="22" ref="I49:I54">COLUMN(I49)-WEEKDAY(DATE($H$1,$I$48,1),3)-8+(ROW(I49)-ROW($I$49))*7</f>
        <v>-1</v>
      </c>
      <c r="J49" s="4">
        <f aca="true" t="shared" si="23" ref="J49:O54">COLUMN(J49)-WEEKDAY(DATE($H$1,$I$48,1),3)-8+(ROW(J49)-ROW($I$49))*7</f>
        <v>0</v>
      </c>
      <c r="K49" s="4">
        <f t="shared" si="23"/>
        <v>1</v>
      </c>
      <c r="L49" s="4">
        <f t="shared" si="23"/>
        <v>2</v>
      </c>
      <c r="M49" s="4">
        <f t="shared" si="23"/>
        <v>3</v>
      </c>
      <c r="N49" s="4">
        <f t="shared" si="23"/>
        <v>4</v>
      </c>
      <c r="O49" s="4">
        <f t="shared" si="23"/>
        <v>5</v>
      </c>
    </row>
    <row r="50" spans="1:15" ht="12.75">
      <c r="A50" s="4">
        <f t="shared" si="20"/>
        <v>8</v>
      </c>
      <c r="B50" s="4">
        <f t="shared" si="21"/>
        <v>9</v>
      </c>
      <c r="C50" s="4">
        <f t="shared" si="21"/>
        <v>10</v>
      </c>
      <c r="D50" s="4">
        <f t="shared" si="21"/>
        <v>11</v>
      </c>
      <c r="E50" s="4">
        <f t="shared" si="21"/>
        <v>12</v>
      </c>
      <c r="F50" s="4">
        <f t="shared" si="21"/>
        <v>13</v>
      </c>
      <c r="G50" s="4">
        <f t="shared" si="21"/>
        <v>14</v>
      </c>
      <c r="I50" s="4">
        <f t="shared" si="22"/>
        <v>6</v>
      </c>
      <c r="J50" s="4">
        <f t="shared" si="23"/>
        <v>7</v>
      </c>
      <c r="K50" s="4">
        <f t="shared" si="23"/>
        <v>8</v>
      </c>
      <c r="L50" s="4">
        <f t="shared" si="23"/>
        <v>9</v>
      </c>
      <c r="M50" s="4">
        <f t="shared" si="23"/>
        <v>10</v>
      </c>
      <c r="N50" s="4">
        <f t="shared" si="23"/>
        <v>11</v>
      </c>
      <c r="O50" s="4">
        <f t="shared" si="23"/>
        <v>12</v>
      </c>
    </row>
    <row r="51" spans="1:15" ht="12.75">
      <c r="A51" s="4">
        <f t="shared" si="20"/>
        <v>15</v>
      </c>
      <c r="B51" s="4">
        <f t="shared" si="21"/>
        <v>16</v>
      </c>
      <c r="C51" s="4">
        <f t="shared" si="21"/>
        <v>17</v>
      </c>
      <c r="D51" s="4">
        <f t="shared" si="21"/>
        <v>18</v>
      </c>
      <c r="E51" s="4">
        <f t="shared" si="21"/>
        <v>19</v>
      </c>
      <c r="F51" s="4">
        <f t="shared" si="21"/>
        <v>20</v>
      </c>
      <c r="G51" s="4">
        <f t="shared" si="21"/>
        <v>21</v>
      </c>
      <c r="I51" s="4">
        <f t="shared" si="22"/>
        <v>13</v>
      </c>
      <c r="J51" s="4">
        <f t="shared" si="23"/>
        <v>14</v>
      </c>
      <c r="K51" s="4">
        <f t="shared" si="23"/>
        <v>15</v>
      </c>
      <c r="L51" s="4">
        <f t="shared" si="23"/>
        <v>16</v>
      </c>
      <c r="M51" s="4">
        <f t="shared" si="23"/>
        <v>17</v>
      </c>
      <c r="N51" s="4">
        <f t="shared" si="23"/>
        <v>18</v>
      </c>
      <c r="O51" s="4">
        <f t="shared" si="23"/>
        <v>19</v>
      </c>
    </row>
    <row r="52" spans="1:15" ht="12.75">
      <c r="A52" s="4">
        <f t="shared" si="20"/>
        <v>22</v>
      </c>
      <c r="B52" s="4">
        <f t="shared" si="21"/>
        <v>23</v>
      </c>
      <c r="C52" s="4">
        <f t="shared" si="21"/>
        <v>24</v>
      </c>
      <c r="D52" s="4">
        <f t="shared" si="21"/>
        <v>25</v>
      </c>
      <c r="E52" s="4">
        <f t="shared" si="21"/>
        <v>26</v>
      </c>
      <c r="F52" s="4">
        <f t="shared" si="21"/>
        <v>27</v>
      </c>
      <c r="G52" s="4">
        <f t="shared" si="21"/>
        <v>28</v>
      </c>
      <c r="I52" s="4">
        <f t="shared" si="22"/>
        <v>20</v>
      </c>
      <c r="J52" s="4">
        <f t="shared" si="23"/>
        <v>21</v>
      </c>
      <c r="K52" s="4">
        <f t="shared" si="23"/>
        <v>22</v>
      </c>
      <c r="L52" s="4">
        <f t="shared" si="23"/>
        <v>23</v>
      </c>
      <c r="M52" s="4">
        <f t="shared" si="23"/>
        <v>24</v>
      </c>
      <c r="N52" s="4">
        <f t="shared" si="23"/>
        <v>25</v>
      </c>
      <c r="O52" s="4">
        <f t="shared" si="23"/>
        <v>26</v>
      </c>
    </row>
    <row r="53" spans="1:15" ht="12.75">
      <c r="A53" s="4">
        <f t="shared" si="20"/>
        <v>29</v>
      </c>
      <c r="B53" s="4">
        <f t="shared" si="21"/>
        <v>30</v>
      </c>
      <c r="C53" s="4">
        <f t="shared" si="21"/>
        <v>31</v>
      </c>
      <c r="D53" s="4">
        <f t="shared" si="21"/>
        <v>32</v>
      </c>
      <c r="E53" s="4">
        <f t="shared" si="21"/>
        <v>33</v>
      </c>
      <c r="F53" s="4">
        <f t="shared" si="21"/>
        <v>34</v>
      </c>
      <c r="G53" s="4">
        <f t="shared" si="21"/>
        <v>35</v>
      </c>
      <c r="I53" s="4">
        <f t="shared" si="22"/>
        <v>27</v>
      </c>
      <c r="J53" s="4">
        <f t="shared" si="23"/>
        <v>28</v>
      </c>
      <c r="K53" s="4">
        <f t="shared" si="23"/>
        <v>29</v>
      </c>
      <c r="L53" s="4">
        <f t="shared" si="23"/>
        <v>30</v>
      </c>
      <c r="M53" s="4">
        <f t="shared" si="23"/>
        <v>31</v>
      </c>
      <c r="N53" s="4">
        <f t="shared" si="23"/>
        <v>32</v>
      </c>
      <c r="O53" s="4">
        <f t="shared" si="23"/>
        <v>33</v>
      </c>
    </row>
    <row r="54" spans="1:15" ht="12.75">
      <c r="A54" s="4">
        <f t="shared" si="20"/>
        <v>36</v>
      </c>
      <c r="B54" s="4">
        <f t="shared" si="21"/>
        <v>37</v>
      </c>
      <c r="C54" s="4">
        <f t="shared" si="21"/>
        <v>38</v>
      </c>
      <c r="D54" s="4">
        <f t="shared" si="21"/>
        <v>39</v>
      </c>
      <c r="E54" s="4">
        <f t="shared" si="21"/>
        <v>40</v>
      </c>
      <c r="F54" s="4">
        <f t="shared" si="21"/>
        <v>41</v>
      </c>
      <c r="G54" s="4">
        <f t="shared" si="21"/>
        <v>42</v>
      </c>
      <c r="I54" s="4">
        <f t="shared" si="22"/>
        <v>34</v>
      </c>
      <c r="J54" s="4">
        <f t="shared" si="23"/>
        <v>35</v>
      </c>
      <c r="K54" s="4">
        <f t="shared" si="23"/>
        <v>36</v>
      </c>
      <c r="L54" s="4">
        <f t="shared" si="23"/>
        <v>37</v>
      </c>
      <c r="M54" s="4">
        <f t="shared" si="23"/>
        <v>38</v>
      </c>
      <c r="N54" s="4">
        <f t="shared" si="23"/>
        <v>39</v>
      </c>
      <c r="O54" s="4">
        <f t="shared" si="23"/>
        <v>40</v>
      </c>
    </row>
  </sheetData>
  <mergeCells count="12">
    <mergeCell ref="B30:F30"/>
    <mergeCell ref="B39:F39"/>
    <mergeCell ref="B48:F48"/>
    <mergeCell ref="J12:N12"/>
    <mergeCell ref="J21:N21"/>
    <mergeCell ref="J30:N30"/>
    <mergeCell ref="J39:N39"/>
    <mergeCell ref="J48:N48"/>
    <mergeCell ref="B3:F3"/>
    <mergeCell ref="J3:N3"/>
    <mergeCell ref="B12:F12"/>
    <mergeCell ref="B21:F21"/>
  </mergeCells>
  <hyperlinks>
    <hyperlink ref="S23" r:id="rId1" display="rut@pisem.net"/>
    <hyperlink ref="S24" r:id="rId2" display="http://yugres.al.ru/"/>
  </hyperlinks>
  <printOptions/>
  <pageMargins left="0.75" right="0.75" top="1" bottom="1" header="0.5" footer="0.5"/>
  <pageSetup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Proskurinaea</cp:lastModifiedBy>
  <cp:lastPrinted>2004-01-15T10:23:43Z</cp:lastPrinted>
  <dcterms:created xsi:type="dcterms:W3CDTF">2001-01-17T11:14:53Z</dcterms:created>
  <dcterms:modified xsi:type="dcterms:W3CDTF">2009-12-29T09:16:18Z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